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拟资金安排汇总表（第二批）" sheetId="1" r:id="rId1"/>
  </sheets>
  <definedNames>
    <definedName name="_xlnm._FilterDatabase" localSheetId="0" hidden="1">'拟资金安排汇总表（第二批）'!$A$5:$G$149</definedName>
    <definedName name="_xlnm.Print_Titles" localSheetId="0">'拟资金安排汇总表（第二批）'!$4:$5</definedName>
    <definedName name="_xlnm.Print_Area" localSheetId="0">'拟资金安排汇总表（第二批）'!$A$1:$G$149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<sst xmlns="http://schemas.openxmlformats.org/spreadsheetml/2006/main" count="590" uniqueCount="291">
  <si>
    <t>附件</t>
  </si>
  <si>
    <r>
      <rPr>
        <sz val="20"/>
        <rFont val="Times New Roman"/>
        <charset val="134"/>
      </rPr>
      <t>2024</t>
    </r>
    <r>
      <rPr>
        <sz val="20"/>
        <rFont val="方正小标宋简体"/>
        <charset val="134"/>
      </rPr>
      <t>年度金华市区工业企业技术改造项目财政补助资金拟安排汇总表（第二批）</t>
    </r>
  </si>
  <si>
    <t>金额单位：万元</t>
  </si>
  <si>
    <t>序号</t>
  </si>
  <si>
    <t>企业名称</t>
  </si>
  <si>
    <t>项目名称</t>
  </si>
  <si>
    <t>社会信用等级</t>
  </si>
  <si>
    <t>亩产效益等级</t>
  </si>
  <si>
    <t>核定补助金额</t>
  </si>
  <si>
    <t>备注</t>
  </si>
  <si>
    <r>
      <rPr>
        <b/>
        <sz val="10"/>
        <rFont val="Times New Roman"/>
        <charset val="134"/>
      </rPr>
      <t>2024</t>
    </r>
    <r>
      <rPr>
        <b/>
        <sz val="10"/>
        <rFont val="仿宋_GB2312"/>
        <charset val="134"/>
      </rPr>
      <t>年度市区合计</t>
    </r>
  </si>
  <si>
    <r>
      <rPr>
        <b/>
        <sz val="10"/>
        <rFont val="宋体"/>
        <charset val="134"/>
      </rPr>
      <t>一、</t>
    </r>
    <r>
      <rPr>
        <b/>
        <sz val="10"/>
        <rFont val="Times New Roman"/>
        <charset val="134"/>
      </rPr>
      <t>2024</t>
    </r>
    <r>
      <rPr>
        <b/>
        <sz val="10"/>
        <rFont val="宋体"/>
        <charset val="134"/>
      </rPr>
      <t>年度设备补助申报项目（第二批）合计</t>
    </r>
  </si>
  <si>
    <r>
      <rPr>
        <b/>
        <sz val="10"/>
        <rFont val="Times New Roman"/>
        <charset val="134"/>
      </rPr>
      <t>2024</t>
    </r>
    <r>
      <rPr>
        <b/>
        <sz val="10"/>
        <rFont val="仿宋_GB2312"/>
        <charset val="134"/>
      </rPr>
      <t>年度技改补助申报项目（第二批）</t>
    </r>
  </si>
  <si>
    <r>
      <rPr>
        <b/>
        <sz val="10"/>
        <rFont val="Times New Roman"/>
        <charset val="134"/>
      </rPr>
      <t>1.</t>
    </r>
    <r>
      <rPr>
        <b/>
        <sz val="10"/>
        <rFont val="仿宋_GB2312"/>
        <charset val="134"/>
      </rPr>
      <t>婺城区</t>
    </r>
  </si>
  <si>
    <t>浙江承承科技有限公司</t>
  </si>
  <si>
    <r>
      <rPr>
        <sz val="10"/>
        <rFont val="仿宋_GB2312"/>
        <charset val="134"/>
      </rPr>
      <t>新建年生产加工</t>
    </r>
    <r>
      <rPr>
        <sz val="10"/>
        <rFont val="Times New Roman"/>
        <charset val="134"/>
      </rPr>
      <t>300</t>
    </r>
    <r>
      <rPr>
        <sz val="10"/>
        <rFont val="仿宋_GB2312"/>
        <charset val="134"/>
      </rPr>
      <t>万套汽车配件、</t>
    </r>
    <r>
      <rPr>
        <sz val="10"/>
        <rFont val="Times New Roman"/>
        <charset val="134"/>
      </rPr>
      <t>600</t>
    </r>
    <r>
      <rPr>
        <sz val="10"/>
        <rFont val="仿宋_GB2312"/>
        <charset val="134"/>
      </rPr>
      <t>万片散热器、</t>
    </r>
    <r>
      <rPr>
        <sz val="10"/>
        <rFont val="Times New Roman"/>
        <charset val="134"/>
      </rPr>
      <t>400</t>
    </r>
    <r>
      <rPr>
        <sz val="10"/>
        <rFont val="仿宋_GB2312"/>
        <charset val="134"/>
      </rPr>
      <t>万套燃气表技改项目</t>
    </r>
  </si>
  <si>
    <t>良好</t>
  </si>
  <si>
    <t>B</t>
  </si>
  <si>
    <t>金华乐嘉厨具有限公司</t>
  </si>
  <si>
    <r>
      <rPr>
        <sz val="10"/>
        <rFont val="仿宋_GB2312"/>
        <charset val="134"/>
      </rPr>
      <t>年产</t>
    </r>
    <r>
      <rPr>
        <sz val="10"/>
        <rFont val="Times New Roman"/>
        <charset val="134"/>
      </rPr>
      <t>500</t>
    </r>
    <r>
      <rPr>
        <sz val="10"/>
        <rFont val="仿宋_GB2312"/>
        <charset val="134"/>
      </rPr>
      <t>万只铁锅生产线技改项目</t>
    </r>
  </si>
  <si>
    <t>优秀</t>
  </si>
  <si>
    <t>浙江万里扬智能制造有限公司</t>
  </si>
  <si>
    <r>
      <rPr>
        <sz val="10"/>
        <rFont val="仿宋_GB2312"/>
        <charset val="134"/>
      </rPr>
      <t>年产</t>
    </r>
    <r>
      <rPr>
        <sz val="10"/>
        <rFont val="Times New Roman"/>
        <charset val="134"/>
      </rPr>
      <t>100</t>
    </r>
    <r>
      <rPr>
        <sz val="10"/>
        <rFont val="仿宋_GB2312"/>
        <charset val="134"/>
      </rPr>
      <t>万套汽车变速器专用齿轮建设项目</t>
    </r>
  </si>
  <si>
    <t>A</t>
  </si>
  <si>
    <t>金华市百事达家电配件有限公司</t>
  </si>
  <si>
    <t>金华市百事达家电配件有限公司钛铝材及钛铝表面加工自动化生产线技术改造项目</t>
  </si>
  <si>
    <t>浙江新帮新材料有限公司</t>
  </si>
  <si>
    <r>
      <rPr>
        <sz val="10"/>
        <rFont val="仿宋_GB2312"/>
        <charset val="134"/>
      </rPr>
      <t>年产</t>
    </r>
    <r>
      <rPr>
        <sz val="10"/>
        <rFont val="Times New Roman"/>
        <charset val="134"/>
      </rPr>
      <t>7500</t>
    </r>
    <r>
      <rPr>
        <sz val="10"/>
        <rFont val="仿宋_GB2312"/>
        <charset val="134"/>
      </rPr>
      <t>吨新能源用金属复合材料生产线技改项目</t>
    </r>
  </si>
  <si>
    <t>浙江天丰生物科学有限公司</t>
  </si>
  <si>
    <r>
      <rPr>
        <sz val="10"/>
        <rFont val="仿宋_GB2312"/>
        <charset val="134"/>
      </rPr>
      <t>浙江天丰生物科学有限公司年产</t>
    </r>
    <r>
      <rPr>
        <sz val="10"/>
        <rFont val="Times New Roman"/>
        <charset val="134"/>
      </rPr>
      <t>30000</t>
    </r>
    <r>
      <rPr>
        <sz val="10"/>
        <rFont val="仿宋_GB2312"/>
        <charset val="134"/>
      </rPr>
      <t>吨环保型农药制剂生产线技改项目</t>
    </r>
  </si>
  <si>
    <r>
      <rPr>
        <sz val="11"/>
        <rFont val="仿宋_GB2312"/>
        <charset val="134"/>
      </rPr>
      <t>核定设备额少于</t>
    </r>
    <r>
      <rPr>
        <sz val="11"/>
        <rFont val="Times New Roman"/>
        <charset val="134"/>
      </rPr>
      <t>300</t>
    </r>
    <r>
      <rPr>
        <sz val="11"/>
        <rFont val="仿宋_GB2312"/>
        <charset val="134"/>
      </rPr>
      <t>万</t>
    </r>
  </si>
  <si>
    <t>金华市子捷工具有限公司</t>
  </si>
  <si>
    <r>
      <rPr>
        <sz val="10"/>
        <rFont val="仿宋_GB2312"/>
        <charset val="134"/>
      </rPr>
      <t>金华市子捷工具有限公司年产</t>
    </r>
    <r>
      <rPr>
        <sz val="10"/>
        <rFont val="Times New Roman"/>
        <charset val="134"/>
      </rPr>
      <t>10</t>
    </r>
    <r>
      <rPr>
        <sz val="10"/>
        <rFont val="仿宋_GB2312"/>
        <charset val="134"/>
      </rPr>
      <t>万套修理工具箱及</t>
    </r>
    <r>
      <rPr>
        <sz val="10"/>
        <rFont val="Times New Roman"/>
        <charset val="134"/>
      </rPr>
      <t>15</t>
    </r>
    <r>
      <rPr>
        <sz val="10"/>
        <rFont val="仿宋_GB2312"/>
        <charset val="134"/>
      </rPr>
      <t>万套教具生产线技改项目</t>
    </r>
  </si>
  <si>
    <t>C</t>
  </si>
  <si>
    <t>金华市永强车业有限公司</t>
  </si>
  <si>
    <r>
      <rPr>
        <sz val="10"/>
        <rFont val="仿宋_GB2312"/>
        <charset val="134"/>
      </rPr>
      <t>年产</t>
    </r>
    <r>
      <rPr>
        <sz val="10"/>
        <rFont val="Times New Roman"/>
        <charset val="134"/>
      </rPr>
      <t>6</t>
    </r>
    <r>
      <rPr>
        <sz val="10"/>
        <rFont val="仿宋_GB2312"/>
        <charset val="134"/>
      </rPr>
      <t>万台小型拖车技改项目</t>
    </r>
  </si>
  <si>
    <t>金华欧仑催化科技有限公司</t>
  </si>
  <si>
    <r>
      <rPr>
        <sz val="10"/>
        <rFont val="仿宋_GB2312"/>
        <charset val="134"/>
      </rPr>
      <t>金华欧仑催化科技有限公司年产</t>
    </r>
    <r>
      <rPr>
        <sz val="10"/>
        <rFont val="Times New Roman"/>
        <charset val="134"/>
      </rPr>
      <t>80</t>
    </r>
    <r>
      <rPr>
        <sz val="10"/>
        <rFont val="仿宋_GB2312"/>
        <charset val="134"/>
      </rPr>
      <t>万套汽车排气消声器以及</t>
    </r>
    <r>
      <rPr>
        <sz val="10"/>
        <rFont val="Times New Roman"/>
        <charset val="134"/>
      </rPr>
      <t>16</t>
    </r>
    <r>
      <rPr>
        <sz val="10"/>
        <rFont val="仿宋_GB2312"/>
        <charset val="134"/>
      </rPr>
      <t>万套汽车催化器技改项目</t>
    </r>
  </si>
  <si>
    <t>金华市佳怡包装有限公司</t>
  </si>
  <si>
    <r>
      <rPr>
        <sz val="10"/>
        <rFont val="仿宋_GB2312"/>
        <charset val="134"/>
      </rPr>
      <t>年产</t>
    </r>
    <r>
      <rPr>
        <sz val="10"/>
        <rFont val="Times New Roman"/>
        <charset val="134"/>
      </rPr>
      <t>5000</t>
    </r>
    <r>
      <rPr>
        <sz val="10"/>
        <rFont val="仿宋_GB2312"/>
        <charset val="134"/>
      </rPr>
      <t>万只纸箱生产线智能化技术改造项目</t>
    </r>
  </si>
  <si>
    <t>金华市琅锦饮用水有限公司</t>
  </si>
  <si>
    <r>
      <rPr>
        <sz val="10"/>
        <rFont val="仿宋_GB2312"/>
        <charset val="134"/>
      </rPr>
      <t>金华市琅锦饮用水有限公司年产</t>
    </r>
    <r>
      <rPr>
        <sz val="10"/>
        <rFont val="Times New Roman"/>
        <charset val="134"/>
      </rPr>
      <t>800</t>
    </r>
    <r>
      <rPr>
        <sz val="10"/>
        <rFont val="仿宋_GB2312"/>
        <charset val="134"/>
      </rPr>
      <t>万桶饮用水技改项目</t>
    </r>
  </si>
  <si>
    <t>金华鼎筑建材科技有限公司</t>
  </si>
  <si>
    <r>
      <rPr>
        <sz val="10"/>
        <rFont val="仿宋_GB2312"/>
        <charset val="134"/>
      </rPr>
      <t>金华鼎筑建材科技有限公司年产</t>
    </r>
    <r>
      <rPr>
        <sz val="10"/>
        <rFont val="Times New Roman"/>
        <charset val="134"/>
      </rPr>
      <t>30</t>
    </r>
    <r>
      <rPr>
        <sz val="10"/>
        <rFont val="仿宋_GB2312"/>
        <charset val="134"/>
      </rPr>
      <t>万吨预拌砂浆生产线技改项目</t>
    </r>
  </si>
  <si>
    <t>核定设备额少于300万</t>
  </si>
  <si>
    <r>
      <rPr>
        <sz val="10"/>
        <rFont val="仿宋_GB2312"/>
        <charset val="134"/>
      </rPr>
      <t>金华鼎筑建材科技有限公司年产</t>
    </r>
    <r>
      <rPr>
        <sz val="10"/>
        <rFont val="Times New Roman"/>
        <charset val="134"/>
      </rPr>
      <t>30</t>
    </r>
    <r>
      <rPr>
        <sz val="10"/>
        <rFont val="仿宋_GB2312"/>
        <charset val="134"/>
      </rPr>
      <t>万吨水稳料及</t>
    </r>
    <r>
      <rPr>
        <sz val="10"/>
        <rFont val="Times New Roman"/>
        <charset val="134"/>
      </rPr>
      <t>30</t>
    </r>
    <r>
      <rPr>
        <sz val="10"/>
        <rFont val="仿宋_GB2312"/>
        <charset val="134"/>
      </rPr>
      <t>万吨石子整形技术改造项目</t>
    </r>
  </si>
  <si>
    <r>
      <rPr>
        <sz val="10"/>
        <rFont val="仿宋_GB2312"/>
        <charset val="134"/>
      </rPr>
      <t>浙江永</t>
    </r>
    <r>
      <rPr>
        <sz val="10"/>
        <rFont val="宋体"/>
        <charset val="134"/>
      </rPr>
      <t>暉</t>
    </r>
    <r>
      <rPr>
        <sz val="10"/>
        <rFont val="仿宋_GB2312"/>
        <charset val="134"/>
      </rPr>
      <t>瓦楞辊有限公司</t>
    </r>
  </si>
  <si>
    <r>
      <rPr>
        <sz val="10"/>
        <rFont val="仿宋_GB2312"/>
        <charset val="134"/>
      </rPr>
      <t>年产</t>
    </r>
    <r>
      <rPr>
        <sz val="10"/>
        <rFont val="Times New Roman"/>
        <charset val="134"/>
      </rPr>
      <t>100</t>
    </r>
    <r>
      <rPr>
        <sz val="10"/>
        <rFont val="仿宋_GB2312"/>
        <charset val="134"/>
      </rPr>
      <t>根瓦楞辊生产线技改项目</t>
    </r>
  </si>
  <si>
    <t>金华正方机械设备有限公司</t>
  </si>
  <si>
    <r>
      <rPr>
        <sz val="10"/>
        <rFont val="仿宋_GB2312"/>
        <charset val="134"/>
      </rPr>
      <t>金华正方机械设备有限公司年产</t>
    </r>
    <r>
      <rPr>
        <sz val="10"/>
        <rFont val="Times New Roman"/>
        <charset val="134"/>
      </rPr>
      <t>40</t>
    </r>
    <r>
      <rPr>
        <sz val="10"/>
        <rFont val="仿宋_GB2312"/>
        <charset val="134"/>
      </rPr>
      <t>万吨沥青混凝土自动化生产线技改项目</t>
    </r>
  </si>
  <si>
    <t>浙江泓锦印刷有限公司</t>
  </si>
  <si>
    <r>
      <rPr>
        <sz val="10"/>
        <rFont val="仿宋_GB2312"/>
        <charset val="134"/>
      </rPr>
      <t>浙江泓锦印刷有限公司年产</t>
    </r>
    <r>
      <rPr>
        <sz val="10"/>
        <rFont val="Times New Roman"/>
        <charset val="134"/>
      </rPr>
      <t>5000</t>
    </r>
    <r>
      <rPr>
        <sz val="10"/>
        <rFont val="仿宋_GB2312"/>
        <charset val="134"/>
      </rPr>
      <t>万只纸箱生产线技术改造项目</t>
    </r>
  </si>
  <si>
    <t>金华市华纳塑业有限公司</t>
  </si>
  <si>
    <r>
      <rPr>
        <sz val="10"/>
        <rFont val="仿宋_GB2312"/>
        <charset val="134"/>
      </rPr>
      <t>金华市华纳塑业有限公司年新增</t>
    </r>
    <r>
      <rPr>
        <sz val="10"/>
        <rFont val="Times New Roman"/>
        <charset val="134"/>
      </rPr>
      <t>3000</t>
    </r>
    <r>
      <rPr>
        <sz val="10"/>
        <rFont val="仿宋_GB2312"/>
        <charset val="134"/>
      </rPr>
      <t>万套化妆品包材生产线技改项目</t>
    </r>
  </si>
  <si>
    <t>金华市城建混凝土有限公司</t>
  </si>
  <si>
    <t>金华市城建混凝土有限公司汽车泵等用能设备改造项目</t>
  </si>
  <si>
    <t>金华氢途科技有限公司</t>
  </si>
  <si>
    <t>金华氢途科技有限公司数字化车间技术改造项目</t>
  </si>
  <si>
    <t>金华造物新材料有限公司</t>
  </si>
  <si>
    <r>
      <rPr>
        <sz val="10"/>
        <rFont val="仿宋_GB2312"/>
        <charset val="134"/>
      </rPr>
      <t>金华造物新材料有限公司年产</t>
    </r>
    <r>
      <rPr>
        <sz val="10"/>
        <rFont val="Times New Roman"/>
        <charset val="134"/>
      </rPr>
      <t>4000</t>
    </r>
    <r>
      <rPr>
        <sz val="10"/>
        <rFont val="仿宋_GB2312"/>
        <charset val="134"/>
      </rPr>
      <t>吨</t>
    </r>
    <r>
      <rPr>
        <sz val="10"/>
        <rFont val="Times New Roman"/>
        <charset val="134"/>
      </rPr>
      <t>3D</t>
    </r>
    <r>
      <rPr>
        <sz val="10"/>
        <rFont val="仿宋_GB2312"/>
        <charset val="134"/>
      </rPr>
      <t>打印耗材数字化技改项目</t>
    </r>
  </si>
  <si>
    <t>浙江龙威电器有限公司</t>
  </si>
  <si>
    <r>
      <rPr>
        <sz val="10"/>
        <rFont val="仿宋_GB2312"/>
        <charset val="134"/>
      </rPr>
      <t>浙江龙威电器有限公司年产</t>
    </r>
    <r>
      <rPr>
        <sz val="10"/>
        <rFont val="Times New Roman"/>
        <charset val="134"/>
      </rPr>
      <t>40</t>
    </r>
    <r>
      <rPr>
        <sz val="10"/>
        <rFont val="仿宋_GB2312"/>
        <charset val="134"/>
      </rPr>
      <t>万套智能电器生产线技改项目</t>
    </r>
    <r>
      <rPr>
        <sz val="10"/>
        <rFont val="Times New Roman"/>
        <charset val="134"/>
      </rPr>
      <t>-</t>
    </r>
    <r>
      <rPr>
        <sz val="10"/>
        <rFont val="仿宋_GB2312"/>
        <charset val="134"/>
      </rPr>
      <t>二期</t>
    </r>
  </si>
  <si>
    <t>金华市成喜科技发展有限公司</t>
  </si>
  <si>
    <r>
      <rPr>
        <sz val="10"/>
        <rFont val="仿宋_GB2312"/>
        <charset val="134"/>
      </rPr>
      <t>成喜科技年产</t>
    </r>
    <r>
      <rPr>
        <sz val="10"/>
        <rFont val="Times New Roman"/>
        <charset val="134"/>
      </rPr>
      <t>40</t>
    </r>
    <r>
      <rPr>
        <sz val="10"/>
        <rFont val="仿宋_GB2312"/>
        <charset val="134"/>
      </rPr>
      <t>万吨新型环保型沥青混凝土搅拌站技改项目</t>
    </r>
  </si>
  <si>
    <t>浙江今飞智造摩轮有限公司</t>
  </si>
  <si>
    <r>
      <rPr>
        <sz val="10"/>
        <rFont val="仿宋_GB2312"/>
        <charset val="134"/>
      </rPr>
      <t>年产</t>
    </r>
    <r>
      <rPr>
        <sz val="10"/>
        <rFont val="Times New Roman"/>
        <charset val="134"/>
      </rPr>
      <t>300</t>
    </r>
    <r>
      <rPr>
        <sz val="10"/>
        <rFont val="仿宋_GB2312"/>
        <charset val="134"/>
      </rPr>
      <t>万件铝合金摩托车轮毂生产线技改项目</t>
    </r>
  </si>
  <si>
    <t>浙江今飞新材料有限公司</t>
  </si>
  <si>
    <r>
      <rPr>
        <sz val="10"/>
        <rFont val="仿宋_GB2312"/>
        <charset val="134"/>
      </rPr>
      <t>年产</t>
    </r>
    <r>
      <rPr>
        <sz val="10"/>
        <rFont val="Times New Roman"/>
        <charset val="134"/>
      </rPr>
      <t>3</t>
    </r>
    <r>
      <rPr>
        <sz val="10"/>
        <rFont val="仿宋_GB2312"/>
        <charset val="134"/>
      </rPr>
      <t>万吨铝合金型材技改项目</t>
    </r>
  </si>
  <si>
    <t>浙江星筑科技有限公司</t>
  </si>
  <si>
    <r>
      <rPr>
        <sz val="10"/>
        <rFont val="仿宋_GB2312"/>
        <charset val="134"/>
      </rPr>
      <t>年产</t>
    </r>
    <r>
      <rPr>
        <sz val="10"/>
        <rFont val="Times New Roman"/>
        <charset val="134"/>
      </rPr>
      <t>1</t>
    </r>
    <r>
      <rPr>
        <sz val="10"/>
        <rFont val="仿宋_GB2312"/>
        <charset val="134"/>
      </rPr>
      <t>万樘的木门生产线数字化技改项目</t>
    </r>
  </si>
  <si>
    <t>浙江精锐重型装备制造有限公司</t>
  </si>
  <si>
    <t>浙江精锐重型装备制造有限公司数字化车间技改项目</t>
  </si>
  <si>
    <t>金华金星纸业有限公司</t>
  </si>
  <si>
    <t>金华金星纸业生物质制热技改项目</t>
  </si>
  <si>
    <t>金华市泓立塑料制品有限公司</t>
  </si>
  <si>
    <r>
      <rPr>
        <sz val="10"/>
        <rFont val="仿宋_GB2312"/>
        <charset val="134"/>
      </rPr>
      <t>金华市泓立塑料制品有限公司年产</t>
    </r>
    <r>
      <rPr>
        <sz val="10"/>
        <rFont val="Times New Roman"/>
        <charset val="134"/>
      </rPr>
      <t>3500</t>
    </r>
    <r>
      <rPr>
        <sz val="10"/>
        <rFont val="仿宋_GB2312"/>
        <charset val="134"/>
      </rPr>
      <t>万套化妆品盒项目</t>
    </r>
  </si>
  <si>
    <r>
      <rPr>
        <sz val="11"/>
        <rFont val="仿宋_GB2312"/>
        <charset val="134"/>
      </rPr>
      <t>数字化水平评估未达</t>
    </r>
    <r>
      <rPr>
        <sz val="11"/>
        <rFont val="Times New Roman"/>
        <charset val="134"/>
      </rPr>
      <t>2.0</t>
    </r>
  </si>
  <si>
    <t>浙江万里扬智能传动有限公司</t>
  </si>
  <si>
    <r>
      <rPr>
        <sz val="10"/>
        <rFont val="仿宋_GB2312"/>
        <charset val="134"/>
      </rPr>
      <t>年产</t>
    </r>
    <r>
      <rPr>
        <sz val="10"/>
        <rFont val="Times New Roman"/>
        <charset val="134"/>
      </rPr>
      <t>20</t>
    </r>
    <r>
      <rPr>
        <sz val="10"/>
        <rFont val="仿宋_GB2312"/>
        <charset val="134"/>
      </rPr>
      <t>万台商用车混合动力系统投资项目</t>
    </r>
  </si>
  <si>
    <t>金华好水润婺饮品科技有限公司</t>
  </si>
  <si>
    <t>金华好水润婺饮品项目</t>
  </si>
  <si>
    <t>金华拓普汽车部件有限公司</t>
  </si>
  <si>
    <r>
      <rPr>
        <sz val="10"/>
        <rFont val="仿宋_GB2312"/>
        <charset val="134"/>
      </rPr>
      <t>金华长鹏汽车零部件有限公司年产</t>
    </r>
    <r>
      <rPr>
        <sz val="10"/>
        <rFont val="Times New Roman"/>
        <charset val="134"/>
      </rPr>
      <t>100</t>
    </r>
    <r>
      <rPr>
        <sz val="10"/>
        <rFont val="仿宋_GB2312"/>
        <charset val="134"/>
      </rPr>
      <t>万套汽车内饰件技改项目</t>
    </r>
  </si>
  <si>
    <t>浙江煌嘉电器有限公司</t>
  </si>
  <si>
    <r>
      <rPr>
        <sz val="10"/>
        <rFont val="仿宋_GB2312"/>
        <charset val="134"/>
      </rPr>
      <t>煌嘉电器年产</t>
    </r>
    <r>
      <rPr>
        <sz val="10"/>
        <rFont val="Times New Roman"/>
        <charset val="134"/>
      </rPr>
      <t>150</t>
    </r>
    <r>
      <rPr>
        <sz val="10"/>
        <rFont val="仿宋_GB2312"/>
        <charset val="134"/>
      </rPr>
      <t>万台智能割草机及新能源锂电动力智能产品技改项目</t>
    </r>
  </si>
  <si>
    <t>浙江八达电子仪表有限公司</t>
  </si>
  <si>
    <r>
      <rPr>
        <sz val="10"/>
        <rFont val="仿宋_GB2312"/>
        <charset val="134"/>
      </rPr>
      <t>浙江八达电子仪表有限公司年产</t>
    </r>
    <r>
      <rPr>
        <sz val="10"/>
        <rFont val="Times New Roman"/>
        <charset val="134"/>
      </rPr>
      <t>540</t>
    </r>
    <r>
      <rPr>
        <sz val="10"/>
        <rFont val="仿宋_GB2312"/>
        <charset val="134"/>
      </rPr>
      <t>万只智能电能表项目</t>
    </r>
  </si>
  <si>
    <t>浙江维力塑胶有限公司</t>
  </si>
  <si>
    <r>
      <rPr>
        <sz val="10"/>
        <rFont val="Times New Roman"/>
        <charset val="134"/>
      </rPr>
      <t>“</t>
    </r>
    <r>
      <rPr>
        <sz val="10"/>
        <rFont val="仿宋_GB2312"/>
        <charset val="134"/>
      </rPr>
      <t>新型环保</t>
    </r>
    <r>
      <rPr>
        <sz val="10"/>
        <rFont val="Times New Roman"/>
        <charset val="134"/>
      </rPr>
      <t>PCR</t>
    </r>
    <r>
      <rPr>
        <sz val="10"/>
        <rFont val="仿宋_GB2312"/>
        <charset val="134"/>
      </rPr>
      <t>包装材料智能工厂建设项目</t>
    </r>
    <r>
      <rPr>
        <sz val="10"/>
        <rFont val="Times New Roman"/>
        <charset val="134"/>
      </rPr>
      <t>”</t>
    </r>
    <r>
      <rPr>
        <sz val="10"/>
        <rFont val="仿宋_GB2312"/>
        <charset val="134"/>
      </rPr>
      <t>、</t>
    </r>
    <r>
      <rPr>
        <sz val="10"/>
        <rFont val="Times New Roman"/>
        <charset val="134"/>
      </rPr>
      <t>“</t>
    </r>
    <r>
      <rPr>
        <sz val="10"/>
        <rFont val="仿宋_GB2312"/>
        <charset val="134"/>
      </rPr>
      <t>年产</t>
    </r>
    <r>
      <rPr>
        <sz val="10"/>
        <rFont val="Times New Roman"/>
        <charset val="134"/>
      </rPr>
      <t xml:space="preserve">2 </t>
    </r>
    <r>
      <rPr>
        <sz val="10"/>
        <rFont val="仿宋_GB2312"/>
        <charset val="134"/>
      </rPr>
      <t>亿套环保化妆品包材数智化生产线技改项目</t>
    </r>
    <r>
      <rPr>
        <sz val="10"/>
        <rFont val="Times New Roman"/>
        <charset val="134"/>
      </rPr>
      <t>”</t>
    </r>
    <r>
      <rPr>
        <sz val="10"/>
        <rFont val="仿宋_GB2312"/>
        <charset val="134"/>
      </rPr>
      <t>技术改造补助资金</t>
    </r>
  </si>
  <si>
    <r>
      <rPr>
        <b/>
        <sz val="10"/>
        <rFont val="Times New Roman"/>
        <charset val="134"/>
      </rPr>
      <t>2.</t>
    </r>
    <r>
      <rPr>
        <b/>
        <sz val="10"/>
        <rFont val="仿宋_GB2312"/>
        <charset val="134"/>
      </rPr>
      <t>金义新区</t>
    </r>
  </si>
  <si>
    <t>金华裕升塑胶制品有限公司</t>
  </si>
  <si>
    <r>
      <rPr>
        <sz val="10"/>
        <rFont val="仿宋_GB2312"/>
        <charset val="134"/>
      </rPr>
      <t>年产</t>
    </r>
    <r>
      <rPr>
        <sz val="10"/>
        <rFont val="Times New Roman"/>
        <charset val="134"/>
      </rPr>
      <t>8000</t>
    </r>
    <r>
      <rPr>
        <sz val="10"/>
        <rFont val="仿宋_GB2312"/>
        <charset val="134"/>
      </rPr>
      <t>万套化妆品包材的生产线技改项目</t>
    </r>
  </si>
  <si>
    <t>金华市耀江丙纶加弹厂</t>
  </si>
  <si>
    <t>年产700吨包纱生产线技改项目</t>
  </si>
  <si>
    <t>金华市绿华塑胶有限公司</t>
  </si>
  <si>
    <t>年产800吨节日彩带的生产线技改项目</t>
  </si>
  <si>
    <t>金华涵烨生活用品有限公司</t>
  </si>
  <si>
    <t>年产1000万个拉蒜器的生产线技改项目</t>
  </si>
  <si>
    <t>金华市托普光学仪器有限公司</t>
  </si>
  <si>
    <t>年产100万台红外夜视仪生产 基地建设项目</t>
  </si>
  <si>
    <t>浙江锦尚包装有限公司</t>
  </si>
  <si>
    <t>年产500万件包装盒生产线技改项目</t>
  </si>
  <si>
    <t>浙江多宝贝科技有限公司</t>
  </si>
  <si>
    <t>年产20万套智能储物柜生产线技改项目</t>
  </si>
  <si>
    <t>金华品沐家居用品有限公司</t>
  </si>
  <si>
    <t>年产1000万个家居用品生产线技改项目</t>
  </si>
  <si>
    <t>浙江金利华电气设备有限公司</t>
  </si>
  <si>
    <t>年产280万片钢化玻璃绝缘子生产线节能技改项目</t>
  </si>
  <si>
    <t>浙江白马科技有限公司</t>
  </si>
  <si>
    <t>年产100万台园林工具及12万台智能割草机器人设备更新技术改造项目</t>
  </si>
  <si>
    <t>浙江荣和实业有限公司</t>
  </si>
  <si>
    <t>年产1200万片新型散热片及500万台智能小家电的生产线智能化技改项目</t>
  </si>
  <si>
    <t>浙江好易点科技股份有限公司</t>
  </si>
  <si>
    <t>年产40万套智能遮帘系统自动化生产线技改项目</t>
  </si>
  <si>
    <t>浙江华丰电动工具有限公司</t>
  </si>
  <si>
    <t>年产40万台节能锂电电动工具的生产线技改项目</t>
  </si>
  <si>
    <t>金华市方卓包装材料有限公司</t>
  </si>
  <si>
    <t>年产3500吨塑料包装袋生产线技改项目</t>
  </si>
  <si>
    <t>浙江普莱得电器股份有限公司</t>
  </si>
  <si>
    <t>年产755万台电动工具生产线技改项目</t>
  </si>
  <si>
    <t>浙江真爱时尚家居有限公司</t>
  </si>
  <si>
    <t>年产50万条高档机织地毯的生产线技改项目</t>
  </si>
  <si>
    <t>金华市宏钜工具有限公司</t>
  </si>
  <si>
    <t>年产200万台电动工具及配件的生产线技改项目</t>
  </si>
  <si>
    <t>浙江大森建筑节能科技有限公司</t>
  </si>
  <si>
    <t>年产10万立方米无机塑性保温板的生产线技改项目</t>
  </si>
  <si>
    <t>浙江华庭建筑材料有限公司</t>
  </si>
  <si>
    <t>浙江华庭建筑材料有限公司年产50万m³ALC配筋板材及蒸压加气混凝土制品生产线建设项目</t>
  </si>
  <si>
    <t>中等</t>
  </si>
  <si>
    <t>浙江金美电动工具有限公司</t>
  </si>
  <si>
    <t>年产10万台开槽机生产线技改项目</t>
  </si>
  <si>
    <t>金华市文哥橡塑包装有限公司</t>
  </si>
  <si>
    <t>年产3000吨EVA片材生产线技改项目</t>
  </si>
  <si>
    <t>金华市景迪医疗用品有限公司</t>
  </si>
  <si>
    <t>金华市景迪医疗用品有限公司医用防疫耗材产业2#地块建设项目</t>
  </si>
  <si>
    <t>金华精研机电股份有限公司</t>
  </si>
  <si>
    <t>年产5万台锂电黄油枪生产线技改项目</t>
  </si>
  <si>
    <t>浙江天晟建材股份有限公司</t>
  </si>
  <si>
    <t>年产10万立方装配式建筑部品生产线技改项目</t>
  </si>
  <si>
    <t>金华卓远实业有限公司</t>
  </si>
  <si>
    <t>年产3万台喷涂车架的生产线改造项目</t>
  </si>
  <si>
    <t>金华市晟泰商品混凝土有限公司</t>
  </si>
  <si>
    <t>年产60万立方米预拌混凝土的生产线技改项目</t>
  </si>
  <si>
    <t>浙江今翔航空制造有限公司</t>
  </si>
  <si>
    <t>年产20万件航空零部件的生产线技改项目</t>
  </si>
  <si>
    <t>金华市百灵鸟服饰有限公司</t>
  </si>
  <si>
    <t>年产300 万件家居服饰生产线技术改造项目</t>
  </si>
  <si>
    <t>金华市海洋包装有限公司</t>
  </si>
  <si>
    <t>年产2000万平方米包装膜生产线技改项目</t>
  </si>
  <si>
    <t>金华新创包装科技有限公司</t>
  </si>
  <si>
    <t>年产1000 万只瓦楞纸箱生产线技改项目</t>
  </si>
  <si>
    <t>较差</t>
  </si>
  <si>
    <t>金华市金顺工具有限公司</t>
  </si>
  <si>
    <t>年产6万台高效节能喷涂机的生产线技术改造项目</t>
  </si>
  <si>
    <t>金华浙通混凝土有限公司</t>
  </si>
  <si>
    <t>年产60万方的商品混凝土生产线技改项目</t>
  </si>
  <si>
    <t>浙江盛轩工贸有限公司</t>
  </si>
  <si>
    <t>年产80万套汽车制动卡钳项目</t>
  </si>
  <si>
    <t>金华市鸿艺针织有限公司</t>
  </si>
  <si>
    <t>年产500万双袜子生产线技改项目</t>
  </si>
  <si>
    <t>浙江康贝尔实业有限公司</t>
  </si>
  <si>
    <t>年产5万套课桌椅装备生产线技改项目</t>
  </si>
  <si>
    <t>浙江力士霸泵业有限公司</t>
  </si>
  <si>
    <t>浙江力士霸泵业有限公司年产1200台（套）二次供水设备 技改项目</t>
  </si>
  <si>
    <t>金华市伟洁塑料包装有限公司</t>
  </si>
  <si>
    <t>年产1000万只高韧性抗变形塑料包装盒生产线技改项目</t>
  </si>
  <si>
    <t>浙江孟凡包装科技有限公司</t>
  </si>
  <si>
    <t>年产1.5亿平方米瓦楞纸板箱的生产线技改项目</t>
  </si>
  <si>
    <t>D</t>
  </si>
  <si>
    <t>金华市乐道门业有限公司</t>
  </si>
  <si>
    <t>年产20万樘俄式进户门的生产线技改项目</t>
  </si>
  <si>
    <t>金华市坤隆包装有限公司</t>
  </si>
  <si>
    <t>年产6000万只高耐破纸箱的生产线技改项目</t>
  </si>
  <si>
    <t>金华市联宾塑料制品有限公司</t>
  </si>
  <si>
    <t>年产7000吨多功能塑料包装袋的生产线技改项目</t>
  </si>
  <si>
    <t>浙江节升包装有限公司</t>
  </si>
  <si>
    <t>年产3500万只瓦楞纸箱生产线技改项目</t>
  </si>
  <si>
    <t>浙江拓朴清洁科技有限公司</t>
  </si>
  <si>
    <t>年产100万套全自动免手洗拖把生产线技改项目</t>
  </si>
  <si>
    <t>浙江诺达信汽车配件有限公司</t>
  </si>
  <si>
    <t>年产90万套新能源电子泵体生产线技改项目</t>
  </si>
  <si>
    <t>金华汉马镭射包装材料有限公司</t>
  </si>
  <si>
    <t>年产2800吨镀铝直镀纸、镭射直镀纸和无缝镭射膜生产线技改项目</t>
  </si>
  <si>
    <t>浙江年年好喜庆用品股份有限公司</t>
  </si>
  <si>
    <t>年产300万付对联生产线配套设备技改项目</t>
  </si>
  <si>
    <t>金华市雅卉针织有限公司</t>
  </si>
  <si>
    <t>年产350万条针织打底裤生产线技改项目</t>
  </si>
  <si>
    <t>金华市龙鼎混凝土有限公司</t>
  </si>
  <si>
    <t>年产30万吨干粉砂浆生产线项目</t>
  </si>
  <si>
    <t>浙江阳福针织有限公司</t>
  </si>
  <si>
    <t>年产3000吨莫代尔针织面料生产线技改项目</t>
  </si>
  <si>
    <t xml:space="preserve">浙江超浪新材料有限公司 </t>
  </si>
  <si>
    <t>年产3000吨无双酚A环保粉末涂料生产线技改项目</t>
  </si>
  <si>
    <r>
      <rPr>
        <b/>
        <sz val="10"/>
        <rFont val="Times New Roman"/>
        <charset val="134"/>
      </rPr>
      <t>3.</t>
    </r>
    <r>
      <rPr>
        <b/>
        <sz val="10"/>
        <rFont val="仿宋_GB2312"/>
        <charset val="134"/>
      </rPr>
      <t>开发区</t>
    </r>
  </si>
  <si>
    <t>浙江赛默制药有限公司</t>
  </si>
  <si>
    <t>赛默制药医药健康产业化项目</t>
  </si>
  <si>
    <t>金华达亚汽车零部件有限公司</t>
  </si>
  <si>
    <t>金华达亚年产50万套汽车零部件项目</t>
  </si>
  <si>
    <t>浙江寰领医药科技有限公司</t>
  </si>
  <si>
    <t>浙江寰领医药科技有限公司现代化制剂生产基地项目</t>
  </si>
  <si>
    <t>浙江辉煌三联实业股份有限公司</t>
  </si>
  <si>
    <t>年产10万英尺锯链、1万片导板生产线技改项目</t>
  </si>
  <si>
    <t>达翔汽车部件（金华）有限公司</t>
  </si>
  <si>
    <t>达翔汽车年产27万台（套）汽车制动总成项目</t>
  </si>
  <si>
    <t>浙江汤溪工具制造有限公司</t>
  </si>
  <si>
    <t>年产1000万件金属切削刀具、1亿只家电用机械定时器项目</t>
  </si>
  <si>
    <t>金华银河生物科技有限公司</t>
  </si>
  <si>
    <t>乳酸菌新型连续干燥技术开发与制剂应用化升级改造项目</t>
  </si>
  <si>
    <t>浙江福川家居用品有限公司</t>
  </si>
  <si>
    <t>年产850万只保温杯生产线改造提升项目</t>
  </si>
  <si>
    <t>金华市成盛轴业有限公司</t>
  </si>
  <si>
    <t>金华市成盛轴业有限公司年产200万根电动工具输出轴、主轴建设项目</t>
  </si>
  <si>
    <t>奥科新能源（浙江）股份有限公司</t>
  </si>
  <si>
    <t>年产3000套光伏储能电站数字化车间建设项目</t>
  </si>
  <si>
    <t>浙江博庭涂装工具制造有限公司</t>
  </si>
  <si>
    <t>浙江博庭制刷有限公司配电室项目</t>
  </si>
  <si>
    <t>金华华港运动器材有限公司</t>
  </si>
  <si>
    <t>金华市华港运动器材有限公司年产80000台高尔夫球杆车技改项目</t>
  </si>
  <si>
    <t>浙江金华丁丁实业有限公司</t>
  </si>
  <si>
    <t>轻涂白面牛卡纸生产线技改项目</t>
  </si>
  <si>
    <t>浙江乐太电器有限公司</t>
  </si>
  <si>
    <t>年产1200万只自动化保温杯生产线技改项目</t>
  </si>
  <si>
    <t>浙江宏昌电器科技股份有限公司</t>
  </si>
  <si>
    <t>电子水泵及注塑件产业化项目</t>
  </si>
  <si>
    <t>年产1900万套家用电器磁感流体控制器扩产项目及研发中心建设项目</t>
  </si>
  <si>
    <t>江天电机有限公司</t>
  </si>
  <si>
    <t>电机生产线设备更新改造项目</t>
  </si>
  <si>
    <t>浙江巴奥米特医药产品有限公司</t>
  </si>
  <si>
    <t>年产4万套膝关节技改项目技改补贴</t>
  </si>
  <si>
    <t>浙江花园营养科技有限公司</t>
  </si>
  <si>
    <t>年产200吨生物素项目</t>
  </si>
  <si>
    <t>年产5000吨维生素B6项目</t>
  </si>
  <si>
    <t>年产6000吨维生素A粉和20000吨维生素E粉项目</t>
  </si>
  <si>
    <t>花园生物（金西）科技园项目</t>
  </si>
  <si>
    <t>浙江金美利汽车配件有限公司</t>
  </si>
  <si>
    <t>浙江金美利汽车配件有限公司年产52万只减震器生产线技改项目</t>
  </si>
  <si>
    <t>浙江森动科技有限公司</t>
  </si>
  <si>
    <t>浙江森动科技有限公司年产140万套新能源汽车精密钣金件生产线技术改造项目</t>
  </si>
  <si>
    <t>浙江汇隆晶片技术有限公司</t>
  </si>
  <si>
    <t>智能物联激光聚焦光刻石英品体频率元器件生产线建设项目</t>
  </si>
  <si>
    <r>
      <rPr>
        <sz val="11"/>
        <rFont val="仿宋_GB2312"/>
        <charset val="134"/>
      </rPr>
      <t>核定设备额少于</t>
    </r>
    <r>
      <rPr>
        <sz val="11"/>
        <rFont val="Times New Roman"/>
        <charset val="134"/>
      </rPr>
      <t>300</t>
    </r>
    <r>
      <rPr>
        <sz val="11"/>
        <rFont val="仿宋_GB2312"/>
        <charset val="134"/>
      </rPr>
      <t>万/设备已在</t>
    </r>
    <r>
      <rPr>
        <sz val="11"/>
        <rFont val="Times New Roman"/>
        <charset val="134"/>
      </rPr>
      <t>2024</t>
    </r>
    <r>
      <rPr>
        <sz val="11"/>
        <rFont val="仿宋_GB2312"/>
        <charset val="134"/>
      </rPr>
      <t>年度半导体产业发展补助资金项目补助</t>
    </r>
  </si>
  <si>
    <t>浙江尖峰药业有限公司</t>
  </si>
  <si>
    <t>尖峰药业滴眼剂等制剂车间智能化技改项目</t>
  </si>
  <si>
    <t>浙江伊利乳业有限公司</t>
  </si>
  <si>
    <t>浙江伊利乳业有限公司产品生产线综合提升技术改造项目</t>
  </si>
  <si>
    <t>浙江亚峰药厂有限公司</t>
  </si>
  <si>
    <t>浙江亚峰药厂有限公司制剂车间技术改造项目</t>
  </si>
  <si>
    <t>浙江林川机械制造有限公司</t>
  </si>
  <si>
    <t>年产3000吨圆锥破碎机齿板技改项目</t>
  </si>
  <si>
    <t>浙江升阳再生资源科技有限公司</t>
  </si>
  <si>
    <t>浙江升阳新能源汽车电池材料自动化改造技改项目</t>
  </si>
  <si>
    <t>金华恒力车业有限公司</t>
  </si>
  <si>
    <t>年产2万套大排量真空胎越野摩托车轮毂技术改造项目</t>
  </si>
  <si>
    <t>金华市英凯体育用品有限公司</t>
  </si>
  <si>
    <t>购置三轴以上工业机器人补助</t>
  </si>
  <si>
    <t>三轴机器人项目</t>
  </si>
  <si>
    <t>浙江佳合生物科技有限公司</t>
  </si>
  <si>
    <t>浙江佳合生物化妆品数字化车间项目</t>
  </si>
  <si>
    <t>金华江科动力有限公司</t>
  </si>
  <si>
    <t>年产5000台机床行业专用高精度伺服电机生产线技改项目</t>
  </si>
  <si>
    <t>金华赛利科智能科技有限公司</t>
  </si>
  <si>
    <t>赛利科年300万套无刷电机和控制器生产技改项目</t>
  </si>
  <si>
    <t>金华市创捷电子有限公司</t>
  </si>
  <si>
    <t>金华市创捷电子有限公司年产20亿只石英晶体谐振器生产线项目</t>
  </si>
  <si>
    <t>金华市合发科技有限公司</t>
  </si>
  <si>
    <t>年产50万只碳罐电磁阀生产线技改项目</t>
  </si>
  <si>
    <t>浙江欣儿派科技有限公司</t>
  </si>
  <si>
    <t>浙江欣儿派科技有限公司年产8000万个防护儿童包装容器项目</t>
  </si>
  <si>
    <t>金华市三和印刷有限公司</t>
  </si>
  <si>
    <t>金华市三和印刷有限公司年产1.2亿PCS电子标签及不干胶标签、1.2亿PCS纸质包装盒项目</t>
  </si>
  <si>
    <t>浙江永途新能源科技有限公司</t>
  </si>
  <si>
    <t>年产10万辆电动自行车生产线技改项目</t>
  </si>
  <si>
    <t>浙江金华爱德织物有限公司</t>
  </si>
  <si>
    <t>年产新增5万平方米地垫项目</t>
  </si>
  <si>
    <t>浙江卓云新材料有限公司</t>
  </si>
  <si>
    <t>年产50000吨光学级保护膜项目</t>
  </si>
  <si>
    <t>浙江绿源电动车有限公司</t>
  </si>
  <si>
    <t>年产200万辆电动车及零部件制造项目（二期）</t>
  </si>
  <si>
    <t>金华市海华乳业有限公司</t>
  </si>
  <si>
    <t>年产2万吨高品质乳制品生产线提升改造项目</t>
  </si>
  <si>
    <t>金华圆正汽车科技有限公司</t>
  </si>
  <si>
    <t>金华圆正汽车科技有限公司金属模具及汽车金属配件生产数字化建设项目</t>
  </si>
  <si>
    <t>浙江今飞凯达轮毂股份有限公司</t>
  </si>
  <si>
    <t>年产5万吨合金化铝锭、棒项目</t>
  </si>
  <si>
    <t>浙江京飞航空制造有限公司</t>
  </si>
  <si>
    <t>年产五千件航空零部件技改项目</t>
  </si>
  <si>
    <t>二、第三方审计费用</t>
  </si>
  <si>
    <t>第一批技改审计费</t>
  </si>
  <si>
    <t>金华君安会计师事务所（普通合伙）</t>
  </si>
  <si>
    <t>杭州厚成会计师事务所（普通合伙）</t>
  </si>
  <si>
    <t>第二批技改审计费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</si>
</sst>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13">
    <numFmt numFmtId="24" formatCode="\$#,##0_);[Red]\(\$#,##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mmm/yy;@"/>
    <numFmt numFmtId="177" formatCode="#,###,###,###,##0.00"/>
    <numFmt numFmtId="178" formatCode="_ \¥* #,##0_ ;_ \¥* \-#,##0_ ;_ \¥* &quot;-&quot;_ ;_ @_ "/>
    <numFmt numFmtId="179" formatCode="_(* #,##0.00_);_(* \(#,##0.00\);_(* &quot;-&quot;??_);_(@_)"/>
    <numFmt numFmtId="180" formatCode="#,##0_);[Red]\(#,##0\);&quot;- &quot;"/>
    <numFmt numFmtId="181" formatCode="#,##0.00_ "/>
    <numFmt numFmtId="182" formatCode="0.00_ "/>
    <numFmt numFmtId="183" formatCode="0.00_);[Red]\(0.00\)"/>
  </numFmts>
  <fonts count="77">
    <font>
      <sz val="11"/>
      <color theme="1"/>
      <name val="宋体"/>
      <charset val="134"/>
      <scheme val="minor"/>
    </font>
    <font>
      <b/>
      <sz val="10"/>
      <name val="Times New Roman"/>
      <charset val="134"/>
    </font>
    <font>
      <sz val="10"/>
      <name val="Times New Roman"/>
      <charset val="134"/>
    </font>
    <font>
      <sz val="14"/>
      <name val="黑体"/>
      <charset val="134"/>
    </font>
    <font>
      <sz val="20"/>
      <name val="Times New Roman"/>
      <charset val="134"/>
    </font>
    <font>
      <sz val="10"/>
      <name val="仿宋_GB2312"/>
      <charset val="134"/>
    </font>
    <font>
      <b/>
      <sz val="11"/>
      <name val="Times New Roman"/>
      <charset val="134"/>
    </font>
    <font>
      <b/>
      <sz val="10"/>
      <name val="宋体"/>
      <charset val="134"/>
    </font>
    <font>
      <sz val="11"/>
      <name val="Times New Roman"/>
      <charset val="134"/>
    </font>
    <font>
      <sz val="11"/>
      <name val="仿宋_GB2312"/>
      <charset val="134"/>
    </font>
    <font>
      <sz val="10"/>
      <name val="宋体"/>
      <charset val="134"/>
    </font>
    <font>
      <b/>
      <sz val="11"/>
      <name val="宋体"/>
      <charset val="134"/>
    </font>
    <font>
      <b/>
      <sz val="1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indexed="20"/>
      <name val="宋体"/>
      <charset val="134"/>
    </font>
    <font>
      <sz val="11"/>
      <color indexed="9"/>
      <name val="宋体"/>
      <charset val="134"/>
    </font>
    <font>
      <sz val="12"/>
      <name val="宋体"/>
      <charset val="134"/>
    </font>
    <font>
      <i/>
      <sz val="11"/>
      <color indexed="23"/>
      <name val="宋体"/>
      <charset val="134"/>
    </font>
    <font>
      <b/>
      <sz val="11"/>
      <color indexed="56"/>
      <name val="宋体"/>
      <charset val="134"/>
    </font>
    <font>
      <b/>
      <sz val="11"/>
      <color indexed="52"/>
      <name val="宋体"/>
      <charset val="134"/>
    </font>
    <font>
      <sz val="11"/>
      <color indexed="52"/>
      <name val="宋体"/>
      <charset val="134"/>
    </font>
    <font>
      <sz val="11"/>
      <color indexed="10"/>
      <name val="Calibri"/>
      <charset val="134"/>
    </font>
    <font>
      <b/>
      <sz val="11"/>
      <color indexed="9"/>
      <name val="宋体"/>
      <charset val="134"/>
    </font>
    <font>
      <sz val="11"/>
      <color indexed="17"/>
      <name val="宋体"/>
      <charset val="134"/>
    </font>
    <font>
      <sz val="11"/>
      <color indexed="10"/>
      <name val="宋体"/>
      <charset val="134"/>
    </font>
    <font>
      <sz val="11"/>
      <color indexed="62"/>
      <name val="Calibri"/>
      <charset val="134"/>
    </font>
    <font>
      <b/>
      <sz val="13"/>
      <color indexed="56"/>
      <name val="宋体"/>
      <charset val="134"/>
    </font>
    <font>
      <b/>
      <sz val="11"/>
      <color indexed="8"/>
      <name val="宋体"/>
      <charset val="134"/>
    </font>
    <font>
      <b/>
      <sz val="18"/>
      <color indexed="56"/>
      <name val="宋体"/>
      <charset val="134"/>
    </font>
    <font>
      <sz val="10"/>
      <color theme="1"/>
      <name val="Arial"/>
      <charset val="134"/>
    </font>
    <font>
      <sz val="11"/>
      <color indexed="8"/>
      <name val="Calibri"/>
      <charset val="134"/>
    </font>
    <font>
      <b/>
      <sz val="18"/>
      <color indexed="56"/>
      <name val="Cambria"/>
      <charset val="134"/>
    </font>
    <font>
      <sz val="11"/>
      <color indexed="9"/>
      <name val="Calibri"/>
      <charset val="134"/>
    </font>
    <font>
      <b/>
      <sz val="15"/>
      <color indexed="56"/>
      <name val="宋体"/>
      <charset val="134"/>
    </font>
    <font>
      <sz val="10"/>
      <name val="Arial"/>
      <charset val="134"/>
    </font>
    <font>
      <b/>
      <sz val="11"/>
      <color indexed="8"/>
      <name val="Calibri"/>
      <charset val="134"/>
    </font>
    <font>
      <b/>
      <sz val="11"/>
      <color indexed="63"/>
      <name val="Calibri"/>
      <charset val="134"/>
    </font>
    <font>
      <b/>
      <sz val="11"/>
      <color indexed="56"/>
      <name val="Calibri"/>
      <charset val="134"/>
    </font>
    <font>
      <b/>
      <sz val="13"/>
      <color indexed="56"/>
      <name val="Calibri"/>
      <charset val="134"/>
    </font>
    <font>
      <sz val="11"/>
      <color indexed="17"/>
      <name val="Calibri"/>
      <charset val="134"/>
    </font>
    <font>
      <sz val="11"/>
      <color theme="1"/>
      <name val="Tahoma"/>
      <charset val="134"/>
    </font>
    <font>
      <sz val="10"/>
      <color indexed="8"/>
      <name val="Calibri"/>
      <charset val="134"/>
    </font>
    <font>
      <sz val="12"/>
      <name val="Arial"/>
      <charset val="134"/>
    </font>
    <font>
      <sz val="10"/>
      <color theme="1"/>
      <name val="Calibri"/>
      <charset val="134"/>
    </font>
    <font>
      <sz val="12"/>
      <name val="Helv"/>
      <charset val="134"/>
    </font>
    <font>
      <b/>
      <sz val="15"/>
      <color indexed="56"/>
      <name val="Calibri"/>
      <charset val="134"/>
    </font>
    <font>
      <b/>
      <sz val="11"/>
      <color indexed="52"/>
      <name val="Calibri"/>
      <charset val="134"/>
    </font>
    <font>
      <b/>
      <sz val="11"/>
      <color indexed="9"/>
      <name val="Calibri"/>
      <charset val="134"/>
    </font>
    <font>
      <sz val="11"/>
      <color indexed="60"/>
      <name val="Calibri"/>
      <charset val="134"/>
    </font>
    <font>
      <i/>
      <sz val="11"/>
      <color indexed="23"/>
      <name val="Calibri"/>
      <charset val="134"/>
    </font>
    <font>
      <sz val="10"/>
      <name val="MS Sans Serif"/>
      <charset val="134"/>
    </font>
    <font>
      <sz val="11"/>
      <color indexed="20"/>
      <name val="Calibri"/>
      <charset val="134"/>
    </font>
    <font>
      <sz val="10"/>
      <color indexed="8"/>
      <name val="Arial"/>
      <charset val="134"/>
    </font>
    <font>
      <sz val="10"/>
      <color indexed="0"/>
      <name val="Arial"/>
      <charset val="134"/>
    </font>
    <font>
      <b/>
      <sz val="10"/>
      <name val="Arial"/>
      <charset val="134"/>
    </font>
    <font>
      <sz val="11"/>
      <color indexed="52"/>
      <name val="Calibri"/>
      <charset val="134"/>
    </font>
    <font>
      <b/>
      <sz val="10"/>
      <name val="仿宋_GB2312"/>
      <charset val="134"/>
    </font>
    <font>
      <sz val="20"/>
      <name val="方正小标宋简体"/>
      <charset val="134"/>
    </font>
  </fonts>
  <fills count="56">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2"/>
        <bgColor indexed="64"/>
      </patternFill>
    </fill>
    <fill>
      <patternFill patternType="solid">
        <fgColor indexed="27"/>
        <bgColor indexed="64"/>
      </patternFill>
    </fill>
    <fill>
      <patternFill patternType="solid">
        <fgColor indexed="46"/>
        <bgColor indexed="64"/>
      </patternFill>
    </fill>
    <fill>
      <patternFill patternType="solid">
        <fgColor indexed="45"/>
        <bgColor indexed="64"/>
      </patternFill>
    </fill>
    <fill>
      <patternFill patternType="solid">
        <fgColor indexed="11"/>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2"/>
        <bgColor indexed="64"/>
      </patternFill>
    </fill>
    <fill>
      <patternFill patternType="solid">
        <fgColor indexed="55"/>
        <bgColor indexed="64"/>
      </patternFill>
    </fill>
    <fill>
      <patternFill patternType="solid">
        <fgColor indexed="47"/>
        <bgColor indexed="64"/>
      </patternFill>
    </fill>
    <fill>
      <patternFill patternType="solid">
        <fgColor indexed="31"/>
        <bgColor indexed="64"/>
      </patternFill>
    </fill>
    <fill>
      <patternFill patternType="solid">
        <fgColor indexed="29"/>
        <bgColor indexed="64"/>
      </patternFill>
    </fill>
    <fill>
      <patternFill patternType="solid">
        <fgColor indexed="36"/>
        <bgColor indexed="64"/>
      </patternFill>
    </fill>
    <fill>
      <patternFill patternType="solid">
        <fgColor indexed="30"/>
        <bgColor indexed="64"/>
      </patternFill>
    </fill>
    <fill>
      <patternFill patternType="solid">
        <fgColor indexed="49"/>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43"/>
        <bgColor indexed="64"/>
      </patternFill>
    </fill>
    <fill>
      <patternFill patternType="solid">
        <fgColor indexed="62"/>
        <bgColor indexed="64"/>
      </patternFill>
    </fill>
    <fill>
      <patternFill patternType="solid">
        <fgColor indexed="26"/>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22"/>
      </bottom>
      <diagonal/>
    </border>
    <border>
      <left/>
      <right/>
      <top style="thin">
        <color indexed="62"/>
      </top>
      <bottom style="double">
        <color indexed="62"/>
      </bottom>
      <diagonal/>
    </border>
    <border>
      <left/>
      <right/>
      <top/>
      <bottom style="thick">
        <color indexed="62"/>
      </bottom>
      <diagonal/>
    </border>
    <border>
      <left style="thin">
        <color indexed="63"/>
      </left>
      <right style="thin">
        <color indexed="63"/>
      </right>
      <top style="thin">
        <color indexed="63"/>
      </top>
      <bottom style="thin">
        <color indexed="63"/>
      </bottom>
      <diagonal/>
    </border>
    <border>
      <left style="thin">
        <color auto="1"/>
      </left>
      <right style="thin">
        <color auto="1"/>
      </right>
      <top style="medium">
        <color auto="1"/>
      </top>
      <bottom/>
      <diagonal/>
    </border>
    <border>
      <left style="thin">
        <color indexed="22"/>
      </left>
      <right style="thin">
        <color indexed="22"/>
      </right>
      <top style="thin">
        <color indexed="22"/>
      </top>
      <bottom style="thin">
        <color indexed="22"/>
      </bottom>
      <diagonal/>
    </border>
  </borders>
  <cellStyleXfs count="17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11"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2" applyNumberFormat="0" applyFill="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0" fillId="0" borderId="0" applyNumberFormat="0" applyFill="0" applyBorder="0" applyAlignment="0" applyProtection="0">
      <alignment vertical="center"/>
    </xf>
    <xf numFmtId="0" fontId="21" fillId="4" borderId="14" applyNumberFormat="0" applyAlignment="0" applyProtection="0">
      <alignment vertical="center"/>
    </xf>
    <xf numFmtId="0" fontId="22" fillId="5" borderId="15" applyNumberFormat="0" applyAlignment="0" applyProtection="0">
      <alignment vertical="center"/>
    </xf>
    <xf numFmtId="0" fontId="23" fillId="5" borderId="14" applyNumberFormat="0" applyAlignment="0" applyProtection="0">
      <alignment vertical="center"/>
    </xf>
    <xf numFmtId="0" fontId="24" fillId="6" borderId="16" applyNumberFormat="0" applyAlignment="0" applyProtection="0">
      <alignment vertical="center"/>
    </xf>
    <xf numFmtId="0" fontId="25" fillId="0" borderId="17" applyNumberFormat="0" applyFill="0" applyAlignment="0" applyProtection="0">
      <alignment vertical="center"/>
    </xf>
    <xf numFmtId="0" fontId="26" fillId="0" borderId="18"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32" fillId="34" borderId="0" applyNumberFormat="0" applyBorder="0" applyAlignment="0" applyProtection="0">
      <alignment vertical="center"/>
    </xf>
    <xf numFmtId="176" fontId="32" fillId="35" borderId="0" applyNumberFormat="0" applyBorder="0" applyAlignment="0" applyProtection="0">
      <alignment vertical="center"/>
    </xf>
    <xf numFmtId="176" fontId="32" fillId="36" borderId="0" applyNumberFormat="0" applyBorder="0" applyAlignment="0" applyProtection="0">
      <alignment vertical="center"/>
    </xf>
    <xf numFmtId="176" fontId="32" fillId="34" borderId="0" applyNumberFormat="0" applyBorder="0" applyAlignment="0" applyProtection="0">
      <alignment vertical="center"/>
    </xf>
    <xf numFmtId="0" fontId="33" fillId="37" borderId="0" applyNumberFormat="0" applyBorder="0" applyAlignment="0" applyProtection="0">
      <alignment vertical="center"/>
    </xf>
    <xf numFmtId="0" fontId="32" fillId="38" borderId="0" applyNumberFormat="0" applyBorder="0" applyAlignment="0" applyProtection="0">
      <alignment vertical="center"/>
    </xf>
    <xf numFmtId="176" fontId="0" fillId="0" borderId="0">
      <alignment vertical="center"/>
    </xf>
    <xf numFmtId="0" fontId="34" fillId="39" borderId="0" applyNumberFormat="0" applyBorder="0" applyAlignment="0" applyProtection="0">
      <alignment vertical="center"/>
    </xf>
    <xf numFmtId="43" fontId="35" fillId="0" borderId="0" applyFont="0" applyFill="0" applyBorder="0" applyAlignment="0" applyProtection="0">
      <alignment vertical="center"/>
    </xf>
    <xf numFmtId="0" fontId="36" fillId="0" borderId="0" applyNumberFormat="0" applyFill="0" applyBorder="0" applyAlignment="0" applyProtection="0">
      <alignment vertical="center"/>
    </xf>
    <xf numFmtId="177" fontId="0" fillId="0" borderId="0">
      <alignment vertical="center"/>
    </xf>
    <xf numFmtId="0" fontId="32" fillId="40" borderId="0" applyNumberFormat="0" applyBorder="0" applyAlignment="0" applyProtection="0">
      <alignment vertical="center"/>
    </xf>
    <xf numFmtId="0" fontId="32" fillId="35" borderId="0" applyNumberFormat="0" applyBorder="0" applyAlignment="0" applyProtection="0">
      <alignment vertical="center"/>
    </xf>
    <xf numFmtId="176" fontId="37" fillId="0" borderId="19" applyNumberFormat="0" applyFill="0" applyAlignment="0" applyProtection="0">
      <alignment vertical="center"/>
    </xf>
    <xf numFmtId="43" fontId="32" fillId="0" borderId="0" applyFont="0" applyFill="0" applyBorder="0" applyAlignment="0" applyProtection="0">
      <alignment vertical="center"/>
    </xf>
    <xf numFmtId="0" fontId="32" fillId="36" borderId="0" applyNumberFormat="0" applyBorder="0" applyAlignment="0" applyProtection="0">
      <alignment vertical="center"/>
    </xf>
    <xf numFmtId="176" fontId="32" fillId="41" borderId="0" applyNumberFormat="0" applyBorder="0" applyAlignment="0" applyProtection="0">
      <alignment vertical="center"/>
    </xf>
    <xf numFmtId="0" fontId="38" fillId="42" borderId="20" applyNumberFormat="0" applyAlignment="0" applyProtection="0">
      <alignment vertical="center"/>
    </xf>
    <xf numFmtId="176" fontId="39" fillId="0" borderId="21" applyNumberFormat="0" applyFill="0" applyAlignment="0" applyProtection="0">
      <alignment vertical="center"/>
    </xf>
    <xf numFmtId="176" fontId="40" fillId="0" borderId="0" applyNumberFormat="0" applyFill="0" applyBorder="0" applyAlignment="0" applyProtection="0"/>
    <xf numFmtId="0" fontId="41" fillId="43" borderId="22" applyNumberFormat="0" applyAlignment="0" applyProtection="0">
      <alignment vertical="center"/>
    </xf>
    <xf numFmtId="176" fontId="42" fillId="34" borderId="0" applyNumberFormat="0" applyBorder="0" applyAlignment="0" applyProtection="0">
      <alignment vertical="center"/>
    </xf>
    <xf numFmtId="0" fontId="32" fillId="44" borderId="0" applyNumberFormat="0" applyBorder="0" applyAlignment="0" applyProtection="0">
      <alignment vertical="center"/>
    </xf>
    <xf numFmtId="0" fontId="43" fillId="0" borderId="0" applyNumberFormat="0" applyFill="0" applyBorder="0" applyAlignment="0" applyProtection="0">
      <alignment vertical="center"/>
    </xf>
    <xf numFmtId="0" fontId="32" fillId="45" borderId="0" applyNumberFormat="0" applyBorder="0" applyAlignment="0" applyProtection="0">
      <alignment vertical="center"/>
    </xf>
    <xf numFmtId="176" fontId="37" fillId="0" borderId="0" applyNumberFormat="0" applyFill="0" applyBorder="0" applyAlignment="0" applyProtection="0">
      <alignment vertical="center"/>
    </xf>
    <xf numFmtId="176" fontId="44" fillId="44" borderId="20" applyNumberFormat="0" applyAlignment="0" applyProtection="0"/>
    <xf numFmtId="176" fontId="36" fillId="0" borderId="0" applyNumberFormat="0" applyFill="0" applyBorder="0" applyAlignment="0" applyProtection="0">
      <alignment vertical="center"/>
    </xf>
    <xf numFmtId="176" fontId="32" fillId="40" borderId="0" applyNumberFormat="0" applyBorder="0" applyAlignment="0" applyProtection="0">
      <alignment vertical="center"/>
    </xf>
    <xf numFmtId="0" fontId="39" fillId="0" borderId="21" applyNumberFormat="0" applyFill="0" applyAlignment="0" applyProtection="0">
      <alignment vertical="center"/>
    </xf>
    <xf numFmtId="176" fontId="35" fillId="0" borderId="0"/>
    <xf numFmtId="176" fontId="32" fillId="46" borderId="0" applyNumberFormat="0" applyBorder="0" applyAlignment="0" applyProtection="0">
      <alignment vertical="center"/>
    </xf>
    <xf numFmtId="176" fontId="32" fillId="37" borderId="0" applyNumberFormat="0" applyBorder="0" applyAlignment="0" applyProtection="0">
      <alignment vertical="center"/>
    </xf>
    <xf numFmtId="0" fontId="34" fillId="46" borderId="0" applyNumberFormat="0" applyBorder="0" applyAlignment="0" applyProtection="0">
      <alignment vertical="center"/>
    </xf>
    <xf numFmtId="0" fontId="34" fillId="47" borderId="0" applyNumberFormat="0" applyBorder="0" applyAlignment="0" applyProtection="0">
      <alignment vertical="center"/>
    </xf>
    <xf numFmtId="0" fontId="45" fillId="0" borderId="23" applyNumberFormat="0" applyFill="0" applyAlignment="0" applyProtection="0">
      <alignment vertical="center"/>
    </xf>
    <xf numFmtId="0" fontId="35" fillId="0" borderId="0"/>
    <xf numFmtId="0" fontId="34" fillId="48" borderId="0" applyNumberFormat="0" applyBorder="0" applyAlignment="0" applyProtection="0">
      <alignment vertical="center"/>
    </xf>
    <xf numFmtId="177" fontId="35" fillId="0" borderId="0"/>
    <xf numFmtId="176" fontId="38" fillId="42" borderId="20" applyNumberFormat="0" applyAlignment="0" applyProtection="0">
      <alignment vertical="center"/>
    </xf>
    <xf numFmtId="176" fontId="33" fillId="37" borderId="0" applyNumberFormat="0" applyBorder="0" applyAlignment="0" applyProtection="0">
      <alignment vertical="center"/>
    </xf>
    <xf numFmtId="176" fontId="0" fillId="0" borderId="0"/>
    <xf numFmtId="176" fontId="46" fillId="0" borderId="24" applyNumberFormat="0" applyFill="0" applyAlignment="0" applyProtection="0">
      <alignment vertical="center"/>
    </xf>
    <xf numFmtId="0" fontId="47" fillId="0" borderId="0" applyNumberFormat="0" applyFill="0" applyBorder="0" applyAlignment="0" applyProtection="0">
      <alignment vertical="center"/>
    </xf>
    <xf numFmtId="0" fontId="46" fillId="0" borderId="24" applyNumberFormat="0" applyFill="0" applyAlignment="0" applyProtection="0">
      <alignment vertical="center"/>
    </xf>
    <xf numFmtId="176" fontId="34" fillId="38" borderId="0" applyNumberFormat="0" applyBorder="0" applyAlignment="0" applyProtection="0">
      <alignment vertical="center"/>
    </xf>
    <xf numFmtId="176" fontId="43" fillId="0" borderId="0" applyNumberFormat="0" applyFill="0" applyBorder="0" applyAlignment="0" applyProtection="0">
      <alignment vertical="center"/>
    </xf>
    <xf numFmtId="176" fontId="34" fillId="46" borderId="0" applyNumberFormat="0" applyBorder="0" applyAlignment="0" applyProtection="0">
      <alignment vertical="center"/>
    </xf>
    <xf numFmtId="176" fontId="41" fillId="43" borderId="22" applyNumberFormat="0" applyAlignment="0" applyProtection="0">
      <alignment vertical="center"/>
    </xf>
    <xf numFmtId="0" fontId="34" fillId="38" borderId="0" applyNumberFormat="0" applyBorder="0" applyAlignment="0" applyProtection="0">
      <alignment vertical="center"/>
    </xf>
    <xf numFmtId="0" fontId="37" fillId="0" borderId="19" applyNumberFormat="0" applyFill="0" applyAlignment="0" applyProtection="0">
      <alignment vertical="center"/>
    </xf>
    <xf numFmtId="176" fontId="48" fillId="0" borderId="0">
      <alignment vertical="center"/>
    </xf>
    <xf numFmtId="176" fontId="32" fillId="38" borderId="0" applyNumberFormat="0" applyBorder="0" applyAlignment="0" applyProtection="0">
      <alignment vertical="center"/>
    </xf>
    <xf numFmtId="176" fontId="47" fillId="0" borderId="0" applyNumberFormat="0" applyFill="0" applyBorder="0" applyAlignment="0" applyProtection="0">
      <alignment vertical="center"/>
    </xf>
    <xf numFmtId="176" fontId="49" fillId="36" borderId="0" applyNumberFormat="0" applyBorder="0" applyAlignment="0" applyProtection="0"/>
    <xf numFmtId="176" fontId="32" fillId="44" borderId="0" applyNumberFormat="0" applyBorder="0" applyAlignment="0" applyProtection="0">
      <alignment vertical="center"/>
    </xf>
    <xf numFmtId="0" fontId="34" fillId="49" borderId="0" applyNumberFormat="0" applyBorder="0" applyAlignment="0" applyProtection="0">
      <alignment vertical="center"/>
    </xf>
    <xf numFmtId="9" fontId="35" fillId="0" borderId="0" applyFont="0" applyFill="0" applyBorder="0" applyAlignment="0" applyProtection="0">
      <alignment vertical="center"/>
    </xf>
    <xf numFmtId="176" fontId="50" fillId="0" borderId="0" applyNumberFormat="0" applyFill="0" applyBorder="0" applyAlignment="0" applyProtection="0"/>
    <xf numFmtId="176" fontId="51" fillId="50" borderId="0" applyNumberFormat="0" applyBorder="0" applyAlignment="0" applyProtection="0"/>
    <xf numFmtId="178" fontId="35" fillId="0" borderId="0" applyFont="0" applyFill="0" applyBorder="0" applyAlignment="0" applyProtection="0">
      <alignment vertical="center"/>
    </xf>
    <xf numFmtId="176" fontId="49" fillId="40" borderId="0" applyNumberFormat="0" applyBorder="0" applyAlignment="0" applyProtection="0"/>
    <xf numFmtId="176" fontId="34" fillId="39" borderId="0" applyNumberFormat="0" applyBorder="0" applyAlignment="0" applyProtection="0">
      <alignment vertical="center"/>
    </xf>
    <xf numFmtId="0" fontId="42" fillId="34" borderId="0" applyNumberFormat="0" applyBorder="0" applyAlignment="0" applyProtection="0">
      <alignment vertical="center"/>
    </xf>
    <xf numFmtId="176" fontId="34" fillId="47" borderId="0" applyNumberFormat="0" applyBorder="0" applyAlignment="0" applyProtection="0">
      <alignment vertical="center"/>
    </xf>
    <xf numFmtId="0" fontId="37" fillId="0" borderId="0" applyNumberFormat="0" applyFill="0" applyBorder="0" applyAlignment="0" applyProtection="0">
      <alignment vertical="center"/>
    </xf>
    <xf numFmtId="0" fontId="52" fillId="0" borderId="25" applyNumberFormat="0" applyFill="0" applyAlignment="0" applyProtection="0">
      <alignment vertical="center"/>
    </xf>
    <xf numFmtId="0" fontId="32" fillId="46" borderId="0" applyNumberFormat="0" applyBorder="0" applyAlignment="0" applyProtection="0">
      <alignment vertical="center"/>
    </xf>
    <xf numFmtId="0" fontId="32" fillId="41" borderId="0" applyNumberFormat="0" applyBorder="0" applyAlignment="0" applyProtection="0">
      <alignment vertical="center"/>
    </xf>
    <xf numFmtId="176" fontId="49" fillId="41" borderId="0" applyNumberFormat="0" applyBorder="0" applyAlignment="0" applyProtection="0"/>
    <xf numFmtId="176" fontId="53" fillId="0" borderId="0"/>
    <xf numFmtId="0" fontId="32" fillId="37" borderId="0" applyNumberFormat="0" applyBorder="0" applyAlignment="0" applyProtection="0">
      <alignment vertical="center"/>
    </xf>
    <xf numFmtId="176" fontId="32" fillId="45" borderId="0" applyNumberFormat="0" applyBorder="0" applyAlignment="0" applyProtection="0">
      <alignment vertical="center"/>
    </xf>
    <xf numFmtId="176" fontId="52" fillId="0" borderId="25" applyNumberFormat="0" applyFill="0" applyAlignment="0" applyProtection="0">
      <alignment vertical="center"/>
    </xf>
    <xf numFmtId="176" fontId="51" fillId="51" borderId="0" applyNumberFormat="0" applyBorder="0" applyAlignment="0" applyProtection="0"/>
    <xf numFmtId="176" fontId="54" fillId="0" borderId="24" applyNumberFormat="0" applyFill="0" applyAlignment="0" applyProtection="0"/>
    <xf numFmtId="176" fontId="45" fillId="0" borderId="23" applyNumberFormat="0" applyFill="0" applyAlignment="0" applyProtection="0">
      <alignment vertical="center"/>
    </xf>
    <xf numFmtId="9" fontId="32" fillId="0" borderId="0" applyFont="0" applyFill="0" applyBorder="0" applyAlignment="0" applyProtection="0">
      <alignment vertical="center"/>
    </xf>
    <xf numFmtId="176" fontId="34" fillId="48" borderId="0" applyNumberFormat="0" applyBorder="0" applyAlignment="0" applyProtection="0">
      <alignment vertical="center"/>
    </xf>
    <xf numFmtId="176" fontId="55" fillId="42" borderId="26" applyNumberFormat="0" applyAlignment="0" applyProtection="0"/>
    <xf numFmtId="176" fontId="49" fillId="34" borderId="0" applyNumberFormat="0" applyBorder="0" applyAlignment="0" applyProtection="0"/>
    <xf numFmtId="176" fontId="56" fillId="0" borderId="19" applyNumberFormat="0" applyFill="0" applyAlignment="0" applyProtection="0"/>
    <xf numFmtId="176" fontId="57" fillId="0" borderId="23" applyNumberFormat="0" applyFill="0" applyAlignment="0" applyProtection="0"/>
    <xf numFmtId="176" fontId="34" fillId="49" borderId="0" applyNumberFormat="0" applyBorder="0" applyAlignment="0" applyProtection="0">
      <alignment vertical="center"/>
    </xf>
    <xf numFmtId="176" fontId="51" fillId="52" borderId="0" applyNumberFormat="0" applyBorder="0" applyAlignment="0" applyProtection="0"/>
    <xf numFmtId="0" fontId="35" fillId="0" borderId="0">
      <alignment vertical="center"/>
    </xf>
    <xf numFmtId="176" fontId="51" fillId="49" borderId="0" applyNumberFormat="0" applyBorder="0" applyAlignment="0" applyProtection="0"/>
    <xf numFmtId="176" fontId="58" fillId="34" borderId="0" applyNumberFormat="0" applyBorder="0" applyAlignment="0" applyProtection="0"/>
    <xf numFmtId="176" fontId="51" fillId="47" borderId="0" applyNumberFormat="0" applyBorder="0" applyAlignment="0" applyProtection="0"/>
    <xf numFmtId="176" fontId="51" fillId="46" borderId="0" applyNumberFormat="0" applyBorder="0" applyAlignment="0" applyProtection="0"/>
    <xf numFmtId="0" fontId="35" fillId="0" borderId="0">
      <alignment vertical="center"/>
    </xf>
    <xf numFmtId="0" fontId="0" fillId="0" borderId="0">
      <alignment vertical="center"/>
    </xf>
    <xf numFmtId="0" fontId="59" fillId="0" borderId="0"/>
    <xf numFmtId="9" fontId="60" fillId="0" borderId="0" applyFont="0" applyFill="0" applyBorder="0" applyAlignment="0" applyProtection="0">
      <alignment vertical="center"/>
    </xf>
    <xf numFmtId="9" fontId="61" fillId="0" borderId="0" applyFont="0" applyFill="0" applyBorder="0" applyAlignment="0" applyProtection="0">
      <alignment vertical="center"/>
    </xf>
    <xf numFmtId="176" fontId="62" fillId="0" borderId="0">
      <alignment vertical="center"/>
    </xf>
    <xf numFmtId="176" fontId="63" fillId="0" borderId="0"/>
    <xf numFmtId="176" fontId="64" fillId="0" borderId="25" applyNumberFormat="0" applyFill="0" applyAlignment="0" applyProtection="0"/>
    <xf numFmtId="176" fontId="65" fillId="42" borderId="20" applyNumberFormat="0" applyAlignment="0" applyProtection="0"/>
    <xf numFmtId="176" fontId="49" fillId="35" borderId="0" applyNumberFormat="0" applyBorder="0" applyAlignment="0" applyProtection="0"/>
    <xf numFmtId="176" fontId="49" fillId="46" borderId="0" applyNumberFormat="0" applyBorder="0" applyAlignment="0" applyProtection="0"/>
    <xf numFmtId="176" fontId="66" fillId="43" borderId="22" applyNumberFormat="0" applyAlignment="0" applyProtection="0"/>
    <xf numFmtId="176" fontId="51" fillId="38" borderId="0" applyNumberFormat="0" applyBorder="0" applyAlignment="0" applyProtection="0"/>
    <xf numFmtId="176" fontId="49" fillId="37" borderId="0" applyNumberFormat="0" applyBorder="0" applyAlignment="0" applyProtection="0"/>
    <xf numFmtId="176" fontId="67" fillId="53" borderId="0" applyNumberFormat="0" applyBorder="0" applyAlignment="0" applyProtection="0"/>
    <xf numFmtId="176" fontId="68" fillId="0" borderId="0" applyNumberFormat="0" applyFill="0" applyBorder="0" applyAlignment="0" applyProtection="0"/>
    <xf numFmtId="0" fontId="69" fillId="0" borderId="0"/>
    <xf numFmtId="176" fontId="51" fillId="39" borderId="0" applyNumberFormat="0" applyBorder="0" applyAlignment="0" applyProtection="0"/>
    <xf numFmtId="43" fontId="60" fillId="0" borderId="0" applyFont="0" applyFill="0" applyBorder="0" applyAlignment="0" applyProtection="0">
      <alignment vertical="center"/>
    </xf>
    <xf numFmtId="176" fontId="70" fillId="37" borderId="0" applyNumberFormat="0" applyBorder="0" applyAlignment="0" applyProtection="0"/>
    <xf numFmtId="176" fontId="51" fillId="54" borderId="0" applyNumberFormat="0" applyBorder="0" applyAlignment="0" applyProtection="0"/>
    <xf numFmtId="9" fontId="71" fillId="0" borderId="0" applyFont="0" applyFill="0" applyBorder="0" applyAlignment="0" applyProtection="0">
      <alignment vertical="center"/>
    </xf>
    <xf numFmtId="0" fontId="72" fillId="0" borderId="0"/>
    <xf numFmtId="179" fontId="62" fillId="0" borderId="0" applyFill="0" applyBorder="0">
      <alignment vertical="center"/>
    </xf>
    <xf numFmtId="176" fontId="61" fillId="0" borderId="0">
      <alignment vertical="center"/>
    </xf>
    <xf numFmtId="24" fontId="73" fillId="0" borderId="27" applyFont="0" applyBorder="0">
      <alignment horizontal="right"/>
    </xf>
    <xf numFmtId="0" fontId="0" fillId="0" borderId="0">
      <alignment vertical="center"/>
    </xf>
    <xf numFmtId="180" fontId="53" fillId="0" borderId="0" applyFill="0" applyBorder="0">
      <alignment horizontal="center" vertical="center"/>
    </xf>
    <xf numFmtId="177" fontId="61" fillId="0" borderId="0">
      <alignment vertical="center"/>
    </xf>
    <xf numFmtId="176" fontId="56" fillId="0" borderId="0" applyNumberFormat="0" applyFill="0" applyBorder="0" applyAlignment="0" applyProtection="0"/>
    <xf numFmtId="176" fontId="49" fillId="45" borderId="0" applyNumberFormat="0" applyBorder="0" applyAlignment="0" applyProtection="0"/>
    <xf numFmtId="176" fontId="51" fillId="48" borderId="0" applyNumberFormat="0" applyBorder="0" applyAlignment="0" applyProtection="0"/>
    <xf numFmtId="176" fontId="74" fillId="0" borderId="21" applyNumberFormat="0" applyFill="0" applyAlignment="0" applyProtection="0"/>
    <xf numFmtId="43" fontId="61" fillId="0" borderId="0" applyFont="0" applyFill="0" applyBorder="0" applyAlignment="0" applyProtection="0">
      <alignment vertical="center"/>
    </xf>
    <xf numFmtId="176" fontId="49" fillId="44" borderId="0" applyNumberFormat="0" applyBorder="0" applyAlignment="0" applyProtection="0"/>
    <xf numFmtId="0" fontId="53" fillId="0" borderId="0"/>
    <xf numFmtId="176" fontId="49" fillId="55" borderId="28" applyNumberFormat="0" applyFont="0" applyAlignment="0" applyProtection="0"/>
    <xf numFmtId="181" fontId="53" fillId="0" borderId="0">
      <alignment horizontal="center"/>
    </xf>
    <xf numFmtId="176" fontId="49" fillId="38" borderId="0" applyNumberFormat="0" applyBorder="0" applyAlignment="0" applyProtection="0"/>
    <xf numFmtId="43" fontId="71" fillId="0" borderId="0" applyFont="0" applyFill="0" applyBorder="0" applyAlignment="0" applyProtection="0">
      <alignment vertical="center"/>
    </xf>
  </cellStyleXfs>
  <cellXfs count="64">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2" fillId="2" borderId="0" xfId="0" applyFont="1" applyFill="1" applyAlignment="1">
      <alignment horizontal="center" vertical="center"/>
    </xf>
    <xf numFmtId="43" fontId="2" fillId="0" borderId="0" xfId="0" applyNumberFormat="1" applyFont="1" applyFill="1" applyAlignment="1">
      <alignment horizontal="center" vertical="center"/>
    </xf>
    <xf numFmtId="0" fontId="2" fillId="0" borderId="0" xfId="0" applyFont="1" applyFill="1" applyAlignment="1">
      <alignment horizontal="center" vertical="center" wrapText="1"/>
    </xf>
    <xf numFmtId="0" fontId="3" fillId="0" borderId="0" xfId="0" applyFont="1" applyFill="1" applyAlignment="1" applyProtection="1">
      <alignment horizontal="center" vertical="center"/>
    </xf>
    <xf numFmtId="0" fontId="2" fillId="0" borderId="0" xfId="0" applyFont="1" applyFill="1" applyAlignment="1" applyProtection="1">
      <alignment horizontal="center" vertical="center"/>
    </xf>
    <xf numFmtId="43" fontId="2" fillId="0" borderId="0" xfId="0" applyNumberFormat="1" applyFont="1" applyFill="1" applyAlignment="1" applyProtection="1">
      <alignment horizontal="center" vertical="center"/>
    </xf>
    <xf numFmtId="0" fontId="2" fillId="0" borderId="0" xfId="0" applyFont="1" applyFill="1" applyAlignment="1" applyProtection="1">
      <alignment horizontal="center" vertical="center" wrapText="1"/>
    </xf>
    <xf numFmtId="0" fontId="4" fillId="0" borderId="0" xfId="0" applyFont="1" applyFill="1" applyAlignment="1" applyProtection="1">
      <alignment horizontal="center" vertical="center" wrapText="1"/>
    </xf>
    <xf numFmtId="43" fontId="4" fillId="0" borderId="0" xfId="0" applyNumberFormat="1" applyFont="1" applyFill="1" applyAlignment="1" applyProtection="1">
      <alignment horizontal="center" vertical="center" wrapText="1"/>
    </xf>
    <xf numFmtId="0" fontId="5" fillId="0" borderId="0" xfId="0" applyFont="1" applyFill="1" applyAlignment="1" applyProtection="1">
      <alignment horizontal="right" vertical="center"/>
    </xf>
    <xf numFmtId="0" fontId="3" fillId="0" borderId="1" xfId="0" applyFont="1" applyFill="1" applyBorder="1" applyAlignment="1" applyProtection="1">
      <alignment horizontal="center" vertical="center"/>
    </xf>
    <xf numFmtId="0" fontId="3" fillId="0" borderId="2"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43" fontId="3" fillId="0" borderId="1" xfId="139" applyNumberFormat="1" applyFont="1" applyFill="1" applyBorder="1" applyAlignment="1" applyProtection="1">
      <alignment horizontal="center" vertical="center" wrapText="1"/>
    </xf>
    <xf numFmtId="0" fontId="3" fillId="0" borderId="3" xfId="0" applyFont="1" applyFill="1" applyBorder="1" applyAlignment="1" applyProtection="1">
      <alignment horizontal="center" vertical="center" wrapText="1"/>
    </xf>
    <xf numFmtId="0" fontId="1" fillId="0" borderId="4" xfId="85" applyFont="1" applyFill="1" applyBorder="1" applyAlignment="1">
      <alignment horizontal="center" vertical="center" wrapText="1"/>
    </xf>
    <xf numFmtId="0" fontId="1" fillId="0" borderId="5" xfId="85" applyFont="1" applyFill="1" applyBorder="1" applyAlignment="1">
      <alignment horizontal="left" vertical="center" wrapText="1"/>
    </xf>
    <xf numFmtId="0" fontId="1"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6" fillId="0" borderId="1" xfId="139" applyFont="1" applyFill="1" applyBorder="1" applyAlignment="1" applyProtection="1">
      <alignment horizontal="center" vertical="center" wrapText="1"/>
    </xf>
    <xf numFmtId="182" fontId="6" fillId="0" borderId="1" xfId="140" applyNumberFormat="1" applyFont="1" applyFill="1" applyBorder="1" applyAlignment="1">
      <alignment horizontal="center" vertical="center" wrapText="1"/>
    </xf>
    <xf numFmtId="0" fontId="6" fillId="0" borderId="1" xfId="0" applyFont="1" applyFill="1" applyBorder="1" applyAlignment="1" applyProtection="1">
      <alignment horizontal="center" vertical="center" wrapText="1"/>
    </xf>
    <xf numFmtId="0" fontId="7" fillId="0" borderId="4" xfId="85" applyFont="1" applyFill="1" applyBorder="1" applyAlignment="1">
      <alignment horizontal="center" vertical="center" wrapText="1"/>
    </xf>
    <xf numFmtId="0" fontId="7" fillId="0" borderId="5" xfId="85" applyFont="1" applyFill="1" applyBorder="1" applyAlignment="1">
      <alignment horizontal="left" vertical="center" wrapText="1"/>
    </xf>
    <xf numFmtId="0" fontId="1" fillId="0" borderId="5" xfId="85" applyFont="1" applyFill="1" applyBorder="1" applyAlignment="1">
      <alignment vertical="center" wrapText="1"/>
    </xf>
    <xf numFmtId="0" fontId="6" fillId="0" borderId="1" xfId="85" applyFont="1" applyFill="1" applyBorder="1" applyAlignment="1">
      <alignment horizontal="center" vertical="center" wrapText="1"/>
    </xf>
    <xf numFmtId="0" fontId="6" fillId="0" borderId="1" xfId="0" applyFont="1" applyFill="1" applyBorder="1" applyAlignment="1">
      <alignment horizontal="center" vertical="center" wrapText="1"/>
    </xf>
    <xf numFmtId="183" fontId="1" fillId="0" borderId="4" xfId="0" applyNumberFormat="1" applyFont="1" applyFill="1" applyBorder="1" applyAlignment="1">
      <alignment horizontal="center" vertical="center" wrapText="1"/>
    </xf>
    <xf numFmtId="183" fontId="1" fillId="0" borderId="5" xfId="0" applyNumberFormat="1" applyFont="1" applyFill="1" applyBorder="1" applyAlignment="1">
      <alignment vertical="center" wrapText="1"/>
    </xf>
    <xf numFmtId="0" fontId="8" fillId="0" borderId="1" xfId="85" applyFont="1" applyFill="1" applyBorder="1" applyAlignment="1">
      <alignment horizontal="center" vertical="center" wrapText="1"/>
    </xf>
    <xf numFmtId="0" fontId="5" fillId="0" borderId="1" xfId="0" applyFont="1" applyFill="1" applyBorder="1">
      <alignment vertical="center"/>
    </xf>
    <xf numFmtId="0" fontId="5" fillId="0" borderId="1" xfId="0" applyFont="1" applyFill="1" applyBorder="1" applyAlignment="1">
      <alignment vertical="center" wrapText="1"/>
    </xf>
    <xf numFmtId="0" fontId="5" fillId="0" borderId="1" xfId="0" applyFont="1" applyFill="1" applyBorder="1" applyAlignment="1">
      <alignment horizontal="center" vertical="center"/>
    </xf>
    <xf numFmtId="182" fontId="8" fillId="0" borderId="1" xfId="140" applyNumberFormat="1" applyFont="1" applyFill="1" applyBorder="1" applyAlignment="1">
      <alignment horizontal="center" vertical="center" wrapText="1"/>
    </xf>
    <xf numFmtId="183" fontId="8" fillId="0" borderId="1" xfId="165" applyNumberFormat="1" applyFont="1" applyFill="1" applyBorder="1" applyAlignment="1">
      <alignment horizontal="center" vertical="center" wrapText="1"/>
    </xf>
    <xf numFmtId="183" fontId="9" fillId="0" borderId="1" xfId="165" applyNumberFormat="1" applyFont="1" applyFill="1" applyBorder="1" applyAlignment="1">
      <alignment horizontal="center" vertical="center" wrapText="1"/>
    </xf>
    <xf numFmtId="0" fontId="2" fillId="0" borderId="1" xfId="0" applyFont="1" applyFill="1" applyBorder="1" applyAlignment="1">
      <alignment vertical="center" wrapText="1"/>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10" fillId="0" borderId="1" xfId="0" applyFont="1" applyFill="1" applyBorder="1" applyAlignment="1">
      <alignment horizontal="center" vertical="center"/>
    </xf>
    <xf numFmtId="0" fontId="5" fillId="0" borderId="1" xfId="0" applyFont="1" applyFill="1" applyBorder="1" applyAlignment="1">
      <alignment vertical="center"/>
    </xf>
    <xf numFmtId="0" fontId="8" fillId="0" borderId="1"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1" xfId="85" applyFont="1" applyFill="1" applyBorder="1" applyAlignment="1">
      <alignment horizontal="center" vertical="center" wrapText="1"/>
    </xf>
    <xf numFmtId="0" fontId="11" fillId="0" borderId="1" xfId="0" applyFont="1" applyFill="1" applyBorder="1" applyAlignment="1">
      <alignment horizontal="center" vertical="center" wrapText="1"/>
    </xf>
    <xf numFmtId="0" fontId="5" fillId="0" borderId="6" xfId="0" applyFont="1" applyFill="1" applyBorder="1" applyAlignment="1">
      <alignment horizontal="center" vertical="center"/>
    </xf>
    <xf numFmtId="0" fontId="5" fillId="0" borderId="5" xfId="0" applyFont="1" applyFill="1" applyBorder="1" applyAlignment="1">
      <alignment horizontal="center" vertical="center"/>
    </xf>
    <xf numFmtId="0" fontId="6" fillId="0" borderId="5"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8" fillId="0" borderId="2" xfId="85" applyFont="1" applyFill="1" applyBorder="1" applyAlignment="1">
      <alignment horizontal="center" vertical="center" wrapText="1"/>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6" fillId="0" borderId="8"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8" fillId="0" borderId="3" xfId="85" applyFont="1" applyFill="1" applyBorder="1" applyAlignment="1">
      <alignment horizontal="center" vertical="center" wrapText="1"/>
    </xf>
    <xf numFmtId="0" fontId="5" fillId="0" borderId="9" xfId="0" applyFont="1" applyFill="1" applyBorder="1" applyAlignment="1">
      <alignment horizontal="center" vertical="center"/>
    </xf>
    <xf numFmtId="0" fontId="5" fillId="0" borderId="10" xfId="0" applyFont="1" applyFill="1" applyBorder="1" applyAlignment="1">
      <alignment horizontal="center" vertical="center"/>
    </xf>
    <xf numFmtId="0" fontId="2" fillId="0" borderId="10" xfId="0" applyFont="1" applyFill="1" applyBorder="1" applyAlignment="1">
      <alignment horizontal="center" vertical="center"/>
    </xf>
    <xf numFmtId="0" fontId="10" fillId="0" borderId="3" xfId="0" applyFont="1" applyFill="1" applyBorder="1" applyAlignment="1">
      <alignment horizontal="center" vertical="center"/>
    </xf>
    <xf numFmtId="43" fontId="5" fillId="0" borderId="1" xfId="0" applyNumberFormat="1" applyFont="1" applyFill="1" applyBorder="1" applyAlignment="1">
      <alignment horizontal="center" vertical="center" wrapText="1"/>
    </xf>
  </cellXfs>
  <cellStyles count="17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3 2 4 2 2" xfId="49"/>
    <cellStyle name="20% - 强调文字颜色 5 2 2 3 3 2" xfId="50"/>
    <cellStyle name="40% - 强调文字颜色 4 2 3 3 4" xfId="51"/>
    <cellStyle name="20% - 强调文字颜色 3 2 2 2 3 2" xfId="52"/>
    <cellStyle name="差 2 3 2 2" xfId="53"/>
    <cellStyle name="40% - 强调文字颜色 3 2 4 2 2" xfId="54"/>
    <cellStyle name="常规 66 2 2" xfId="55"/>
    <cellStyle name="60% - 强调文字颜色 6 2 3 3 2" xfId="56"/>
    <cellStyle name="千位分隔 2 2 4 3" xfId="57"/>
    <cellStyle name="解释性文本 2 3 2 3" xfId="58"/>
    <cellStyle name="常规 114 2 4" xfId="59"/>
    <cellStyle name="40% - 强调文字颜色 5 2 4" xfId="60"/>
    <cellStyle name="20% - 强调文字颜色 5 2 4 2 2" xfId="61"/>
    <cellStyle name="标题 3 2 2 2 2 2 2" xfId="62"/>
    <cellStyle name="千位分隔 2 2 2 3 2" xfId="63"/>
    <cellStyle name="40% - 强调文字颜色 4 2 4 2 3" xfId="64"/>
    <cellStyle name="40% - 强调文字颜色 6 2 2 2 4" xfId="65"/>
    <cellStyle name="计算 2 4 2 2" xfId="66"/>
    <cellStyle name="链接单元格 2 2 2 3 2" xfId="67"/>
    <cellStyle name="Warning Text 2" xfId="68"/>
    <cellStyle name="检查单元格 2 3 3 2" xfId="69"/>
    <cellStyle name="好 2 2 4" xfId="70"/>
    <cellStyle name="20% - 强调文字颜色 6 2 4" xfId="71"/>
    <cellStyle name="警告文本 2 3 2 2 2" xfId="72"/>
    <cellStyle name="20% - 强调文字颜色 1 2 4 2 2 2 2" xfId="73"/>
    <cellStyle name="标题 4 2 2 2 4" xfId="74"/>
    <cellStyle name="Input 2" xfId="75"/>
    <cellStyle name="解释性文本 2 2" xfId="76"/>
    <cellStyle name="40% - 强调文字颜色 1 2 3 3 2 3" xfId="77"/>
    <cellStyle name="链接单元格 2 4 2 2" xfId="78"/>
    <cellStyle name="常规 91 2 2 2 3" xfId="79"/>
    <cellStyle name="40% - 强调文字颜色 2 2 3 3 2 2" xfId="80"/>
    <cellStyle name="20% - 强调文字颜色 2 2 2 3" xfId="81"/>
    <cellStyle name="60% - 强调文字颜色 2 2 4 2" xfId="82"/>
    <cellStyle name="60% - 强调文字颜色 4 2 3 4" xfId="83"/>
    <cellStyle name="标题 2 2 3 3" xfId="84"/>
    <cellStyle name="常规_Sheet1" xfId="85"/>
    <cellStyle name="60% - 强调文字颜色 1 2 4 3" xfId="86"/>
    <cellStyle name="常规 4 4 4" xfId="87"/>
    <cellStyle name="计算 2 2 3 2 2" xfId="88"/>
    <cellStyle name="差_Jinhua 4 2" xfId="89"/>
    <cellStyle name="常规 13 2 2" xfId="90"/>
    <cellStyle name="汇总 2 2 2 2 3" xfId="91"/>
    <cellStyle name="标题 5 4 2" xfId="92"/>
    <cellStyle name="汇总 2 5 2" xfId="93"/>
    <cellStyle name="60% - 强调文字颜色 3 2 2 2 2 2 2" xfId="94"/>
    <cellStyle name="警告文本 2 2 4 2" xfId="95"/>
    <cellStyle name="60% - 强调文字颜色 2 2 2 2" xfId="96"/>
    <cellStyle name="检查单元格 2 2 3 2" xfId="97"/>
    <cellStyle name="60% - 强调文字颜色 3 2 5 2" xfId="98"/>
    <cellStyle name="标题 3 2 3 2" xfId="99"/>
    <cellStyle name="常规 12 2" xfId="100"/>
    <cellStyle name="40% - 强调文字颜色 3 2 2" xfId="101"/>
    <cellStyle name="标题 5 2 2 2 2 2" xfId="102"/>
    <cellStyle name="40% - Accent4 2" xfId="103"/>
    <cellStyle name="20% - 强调文字颜色 6 2 3 2 2 2 2" xfId="104"/>
    <cellStyle name="60% - 强调文字颜色 5 2 3 4" xfId="105"/>
    <cellStyle name="百分比 2 2 3" xfId="106"/>
    <cellStyle name="Title 2" xfId="107"/>
    <cellStyle name="Accent2 2" xfId="108"/>
    <cellStyle name="货币[0] 2 2 2 3" xfId="109"/>
    <cellStyle name="40% - Accent1 2" xfId="110"/>
    <cellStyle name="60% - 强调文字颜色 6 2 2 3 2" xfId="111"/>
    <cellStyle name="好 2 3 4" xfId="112"/>
    <cellStyle name="60% - 强调文字颜色 4 2 2 2 2" xfId="113"/>
    <cellStyle name="标题 4 2 3" xfId="114"/>
    <cellStyle name="标题 1 2 3 3" xfId="115"/>
    <cellStyle name="40% - 强调文字颜色 2 2 4 3 2 3" xfId="116"/>
    <cellStyle name="40% - 强调文字颜色 6 2 5 2 3" xfId="117"/>
    <cellStyle name="40% - Accent6 2" xfId="118"/>
    <cellStyle name="常规 2 5 2" xfId="119"/>
    <cellStyle name="20% - 强调文字颜色 2 2 5 2 2" xfId="120"/>
    <cellStyle name="20% - 强调文字颜色 1 2 3 2" xfId="121"/>
    <cellStyle name="标题 1 2 2 2 2 2 2" xfId="122"/>
    <cellStyle name="Accent3 2" xfId="123"/>
    <cellStyle name="Total 2" xfId="124"/>
    <cellStyle name="标题 2 2 2 2 2 2 2" xfId="125"/>
    <cellStyle name="Percent 3 3 2" xfId="126"/>
    <cellStyle name="60% - 强调文字颜色 1 2 2 2 2 2 2" xfId="127"/>
    <cellStyle name="Output 2" xfId="128"/>
    <cellStyle name="20% - Accent3 2" xfId="129"/>
    <cellStyle name="Heading 3 2" xfId="130"/>
    <cellStyle name="Heading 2 2" xfId="131"/>
    <cellStyle name="60% - 强调文字颜色 5 2 2 2 3" xfId="132"/>
    <cellStyle name="Accent6 2" xfId="133"/>
    <cellStyle name="常规 145 2" xfId="134"/>
    <cellStyle name="60% - Accent5 2" xfId="135"/>
    <cellStyle name="Good 2" xfId="136"/>
    <cellStyle name="60% - Accent4 2" xfId="137"/>
    <cellStyle name="60% - Accent2 2" xfId="138"/>
    <cellStyle name="常规 170" xfId="139"/>
    <cellStyle name="常规 171" xfId="140"/>
    <cellStyle name="常规 5 2" xfId="141"/>
    <cellStyle name="Percent 2" xfId="142"/>
    <cellStyle name="百分比 2" xfId="143"/>
    <cellStyle name="常规 2 6 2" xfId="144"/>
    <cellStyle name="Curren - Style2" xfId="145"/>
    <cellStyle name="Heading 1 2" xfId="146"/>
    <cellStyle name="Calculation 2" xfId="147"/>
    <cellStyle name="20% - Accent5 2" xfId="148"/>
    <cellStyle name="40% - Accent2 2" xfId="149"/>
    <cellStyle name="Check Cell 2" xfId="150"/>
    <cellStyle name="60% - Accent3 2" xfId="151"/>
    <cellStyle name="20% - Accent2 2" xfId="152"/>
    <cellStyle name="Neutral 2" xfId="153"/>
    <cellStyle name="Explanatory Text 2" xfId="154"/>
    <cellStyle name="常规 2 2 8" xfId="155"/>
    <cellStyle name="60% - Accent6 2" xfId="156"/>
    <cellStyle name="Comma 2" xfId="157"/>
    <cellStyle name="Bad 2" xfId="158"/>
    <cellStyle name="Accent1 2" xfId="159"/>
    <cellStyle name="百分比 3" xfId="160"/>
    <cellStyle name="Normal 2" xfId="161"/>
    <cellStyle name="Report" xfId="162"/>
    <cellStyle name="常规 6 4" xfId="163"/>
    <cellStyle name="货币1" xfId="164"/>
    <cellStyle name="常规 10" xfId="165"/>
    <cellStyle name="Report 2" xfId="166"/>
    <cellStyle name="常规 2 2 2 2" xfId="167"/>
    <cellStyle name="Heading 4 2" xfId="168"/>
    <cellStyle name="20% - Accent1 2" xfId="169"/>
    <cellStyle name="60% - Accent1 2" xfId="170"/>
    <cellStyle name="Linked Cell 2" xfId="171"/>
    <cellStyle name="千位分隔 4 2" xfId="172"/>
    <cellStyle name="20% - Accent6 2" xfId="173"/>
    <cellStyle name="常规 2 21" xfId="174"/>
    <cellStyle name="Note 2" xfId="175"/>
    <cellStyle name="千分H" xfId="176"/>
    <cellStyle name="40% - Accent3 2" xfId="177"/>
    <cellStyle name="千位分隔 4 3" xfId="178"/>
  </cellStyles>
  <dxfs count="1">
    <dxf>
      <fill>
        <patternFill patternType="solid">
          <bgColor rgb="FFFF9900"/>
        </patternFill>
      </fill>
    </dxf>
  </dxf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G149"/>
  <sheetViews>
    <sheetView tabSelected="1" view="pageBreakPreview" zoomScaleNormal="100" workbookViewId="0">
      <pane ySplit="5" topLeftCell="A82" activePane="bottomLeft" state="frozen"/>
      <selection/>
      <selection pane="bottomLeft" activeCell="G90" sqref="G90"/>
    </sheetView>
  </sheetViews>
  <sheetFormatPr defaultColWidth="9" defaultRowHeight="32" customHeight="1" outlineLevelCol="6"/>
  <cols>
    <col min="1" max="1" width="11.3333333333333" style="2" customWidth="1"/>
    <col min="2" max="2" width="27.525" style="2" customWidth="1"/>
    <col min="3" max="3" width="47.8833333333333" style="2" customWidth="1"/>
    <col min="4" max="4" width="8.5" style="2" customWidth="1"/>
    <col min="5" max="5" width="8.75" style="2" customWidth="1"/>
    <col min="6" max="6" width="12.8916666666667" style="4" customWidth="1"/>
    <col min="7" max="7" width="26.275" style="5" customWidth="1"/>
    <col min="8" max="16384" width="9" style="2"/>
  </cols>
  <sheetData>
    <row r="1" customHeight="1" spans="1:7">
      <c r="A1" s="6" t="s">
        <v>0</v>
      </c>
      <c r="B1" s="7"/>
      <c r="C1" s="7"/>
      <c r="D1" s="7"/>
      <c r="E1" s="7"/>
      <c r="F1" s="8"/>
      <c r="G1" s="9"/>
    </row>
    <row r="2" customHeight="1" spans="1:7">
      <c r="A2" s="10" t="s">
        <v>1</v>
      </c>
      <c r="B2" s="10"/>
      <c r="C2" s="10"/>
      <c r="D2" s="10"/>
      <c r="E2" s="10"/>
      <c r="F2" s="11"/>
      <c r="G2" s="10"/>
    </row>
    <row r="3" customHeight="1" spans="1:7">
      <c r="A3" s="7"/>
      <c r="B3" s="7"/>
      <c r="C3" s="7"/>
      <c r="D3" s="7"/>
      <c r="E3" s="12" t="s">
        <v>2</v>
      </c>
      <c r="F3" s="12"/>
      <c r="G3" s="12"/>
    </row>
    <row r="4" customHeight="1" spans="1:7">
      <c r="A4" s="13" t="s">
        <v>3</v>
      </c>
      <c r="B4" s="13" t="s">
        <v>4</v>
      </c>
      <c r="C4" s="13" t="s">
        <v>5</v>
      </c>
      <c r="D4" s="14" t="s">
        <v>6</v>
      </c>
      <c r="E4" s="15" t="s">
        <v>7</v>
      </c>
      <c r="F4" s="16" t="s">
        <v>8</v>
      </c>
      <c r="G4" s="15" t="s">
        <v>9</v>
      </c>
    </row>
    <row r="5" customHeight="1" spans="1:7">
      <c r="A5" s="13"/>
      <c r="B5" s="13"/>
      <c r="C5" s="13"/>
      <c r="D5" s="17"/>
      <c r="E5" s="15"/>
      <c r="F5" s="16"/>
      <c r="G5" s="15"/>
    </row>
    <row r="6" s="1" customFormat="1" customHeight="1" spans="1:7">
      <c r="A6" s="18" t="s">
        <v>10</v>
      </c>
      <c r="B6" s="19"/>
      <c r="C6" s="20"/>
      <c r="D6" s="21"/>
      <c r="E6" s="22"/>
      <c r="F6" s="23">
        <f>F7+F143</f>
        <v>15811.64</v>
      </c>
      <c r="G6" s="24"/>
    </row>
    <row r="7" s="1" customFormat="1" customHeight="1" spans="1:7">
      <c r="A7" s="25" t="s">
        <v>11</v>
      </c>
      <c r="B7" s="26"/>
      <c r="C7" s="20"/>
      <c r="D7" s="21"/>
      <c r="E7" s="22"/>
      <c r="F7" s="23">
        <f>F8</f>
        <v>15777.88</v>
      </c>
      <c r="G7" s="24"/>
    </row>
    <row r="8" s="1" customFormat="1" customHeight="1" spans="1:7">
      <c r="A8" s="18" t="s">
        <v>12</v>
      </c>
      <c r="B8" s="27"/>
      <c r="C8" s="21">
        <f>C9+C44+C95</f>
        <v>131</v>
      </c>
      <c r="D8" s="21"/>
      <c r="E8" s="28"/>
      <c r="F8" s="23">
        <f>F9+F44+F95</f>
        <v>15777.88</v>
      </c>
      <c r="G8" s="29"/>
    </row>
    <row r="9" s="1" customFormat="1" customHeight="1" spans="1:7">
      <c r="A9" s="30" t="s">
        <v>13</v>
      </c>
      <c r="B9" s="31"/>
      <c r="C9" s="21">
        <f>COUNTA(C10:C43)</f>
        <v>34</v>
      </c>
      <c r="D9" s="21"/>
      <c r="E9" s="28"/>
      <c r="F9" s="23">
        <f>SUM(F10:F43)</f>
        <v>4250.94</v>
      </c>
      <c r="G9" s="29"/>
    </row>
    <row r="10" s="2" customFormat="1" customHeight="1" spans="1:7">
      <c r="A10" s="32">
        <v>1</v>
      </c>
      <c r="B10" s="33" t="s">
        <v>14</v>
      </c>
      <c r="C10" s="34" t="s">
        <v>15</v>
      </c>
      <c r="D10" s="35" t="s">
        <v>16</v>
      </c>
      <c r="E10" s="32" t="s">
        <v>17</v>
      </c>
      <c r="F10" s="36">
        <v>334.06</v>
      </c>
      <c r="G10" s="37"/>
    </row>
    <row r="11" s="2" customFormat="1" customHeight="1" spans="1:7">
      <c r="A11" s="32">
        <v>2</v>
      </c>
      <c r="B11" s="33" t="s">
        <v>18</v>
      </c>
      <c r="C11" s="34" t="s">
        <v>19</v>
      </c>
      <c r="D11" s="35" t="s">
        <v>20</v>
      </c>
      <c r="E11" s="32" t="s">
        <v>17</v>
      </c>
      <c r="F11" s="36">
        <v>50.76</v>
      </c>
      <c r="G11" s="38"/>
    </row>
    <row r="12" s="2" customFormat="1" customHeight="1" spans="1:7">
      <c r="A12" s="32">
        <v>3</v>
      </c>
      <c r="B12" s="33" t="s">
        <v>21</v>
      </c>
      <c r="C12" s="34" t="s">
        <v>22</v>
      </c>
      <c r="D12" s="35" t="s">
        <v>20</v>
      </c>
      <c r="E12" s="32" t="s">
        <v>23</v>
      </c>
      <c r="F12" s="36">
        <v>125.84</v>
      </c>
      <c r="G12" s="38"/>
    </row>
    <row r="13" s="2" customFormat="1" customHeight="1" spans="1:7">
      <c r="A13" s="32">
        <v>4</v>
      </c>
      <c r="B13" s="33" t="s">
        <v>24</v>
      </c>
      <c r="C13" s="34" t="s">
        <v>25</v>
      </c>
      <c r="D13" s="35" t="s">
        <v>16</v>
      </c>
      <c r="E13" s="32" t="s">
        <v>17</v>
      </c>
      <c r="F13" s="36">
        <v>288.3</v>
      </c>
      <c r="G13" s="38"/>
    </row>
    <row r="14" s="2" customFormat="1" customHeight="1" spans="1:7">
      <c r="A14" s="32">
        <v>5</v>
      </c>
      <c r="B14" s="33" t="s">
        <v>26</v>
      </c>
      <c r="C14" s="34" t="s">
        <v>27</v>
      </c>
      <c r="D14" s="35" t="s">
        <v>20</v>
      </c>
      <c r="E14" s="32" t="s">
        <v>17</v>
      </c>
      <c r="F14" s="36">
        <v>61.52</v>
      </c>
      <c r="G14" s="37"/>
    </row>
    <row r="15" s="2" customFormat="1" customHeight="1" spans="1:7">
      <c r="A15" s="32">
        <v>6</v>
      </c>
      <c r="B15" s="33" t="s">
        <v>28</v>
      </c>
      <c r="C15" s="34" t="s">
        <v>29</v>
      </c>
      <c r="D15" s="35" t="s">
        <v>20</v>
      </c>
      <c r="E15" s="32" t="s">
        <v>23</v>
      </c>
      <c r="F15" s="36">
        <v>0</v>
      </c>
      <c r="G15" s="38" t="s">
        <v>30</v>
      </c>
    </row>
    <row r="16" s="2" customFormat="1" customHeight="1" spans="1:7">
      <c r="A16" s="32">
        <v>7</v>
      </c>
      <c r="B16" s="33" t="s">
        <v>31</v>
      </c>
      <c r="C16" s="34" t="s">
        <v>32</v>
      </c>
      <c r="D16" s="35" t="s">
        <v>16</v>
      </c>
      <c r="E16" s="32" t="s">
        <v>33</v>
      </c>
      <c r="F16" s="36">
        <v>0</v>
      </c>
      <c r="G16" s="38" t="s">
        <v>30</v>
      </c>
    </row>
    <row r="17" s="2" customFormat="1" customHeight="1" spans="1:7">
      <c r="A17" s="32">
        <v>8</v>
      </c>
      <c r="B17" s="33" t="s">
        <v>34</v>
      </c>
      <c r="C17" s="34" t="s">
        <v>35</v>
      </c>
      <c r="D17" s="35" t="s">
        <v>20</v>
      </c>
      <c r="E17" s="32" t="s">
        <v>17</v>
      </c>
      <c r="F17" s="36">
        <v>41.76</v>
      </c>
      <c r="G17" s="38"/>
    </row>
    <row r="18" s="2" customFormat="1" customHeight="1" spans="1:7">
      <c r="A18" s="32">
        <v>9</v>
      </c>
      <c r="B18" s="33" t="s">
        <v>36</v>
      </c>
      <c r="C18" s="34" t="s">
        <v>37</v>
      </c>
      <c r="D18" s="35" t="s">
        <v>20</v>
      </c>
      <c r="E18" s="32" t="s">
        <v>23</v>
      </c>
      <c r="F18" s="36">
        <v>0</v>
      </c>
      <c r="G18" s="38" t="s">
        <v>30</v>
      </c>
    </row>
    <row r="19" s="2" customFormat="1" customHeight="1" spans="1:7">
      <c r="A19" s="32">
        <v>10</v>
      </c>
      <c r="B19" s="33" t="s">
        <v>38</v>
      </c>
      <c r="C19" s="34" t="s">
        <v>39</v>
      </c>
      <c r="D19" s="35" t="s">
        <v>20</v>
      </c>
      <c r="E19" s="32" t="s">
        <v>23</v>
      </c>
      <c r="F19" s="36">
        <v>89.48</v>
      </c>
      <c r="G19" s="38"/>
    </row>
    <row r="20" s="2" customFormat="1" customHeight="1" spans="1:7">
      <c r="A20" s="32">
        <v>11</v>
      </c>
      <c r="B20" s="33" t="s">
        <v>40</v>
      </c>
      <c r="C20" s="34" t="s">
        <v>41</v>
      </c>
      <c r="D20" s="35" t="s">
        <v>16</v>
      </c>
      <c r="E20" s="32" t="s">
        <v>23</v>
      </c>
      <c r="F20" s="36">
        <v>32.04</v>
      </c>
      <c r="G20" s="38"/>
    </row>
    <row r="21" s="2" customFormat="1" customHeight="1" spans="1:7">
      <c r="A21" s="32">
        <v>12</v>
      </c>
      <c r="B21" s="33" t="s">
        <v>42</v>
      </c>
      <c r="C21" s="34" t="s">
        <v>43</v>
      </c>
      <c r="D21" s="35" t="s">
        <v>16</v>
      </c>
      <c r="E21" s="32" t="s">
        <v>33</v>
      </c>
      <c r="F21" s="36">
        <v>0</v>
      </c>
      <c r="G21" s="38" t="s">
        <v>44</v>
      </c>
    </row>
    <row r="22" s="2" customFormat="1" customHeight="1" spans="1:7">
      <c r="A22" s="32">
        <v>13</v>
      </c>
      <c r="B22" s="33" t="s">
        <v>42</v>
      </c>
      <c r="C22" s="34" t="s">
        <v>45</v>
      </c>
      <c r="D22" s="35" t="s">
        <v>16</v>
      </c>
      <c r="E22" s="32" t="s">
        <v>33</v>
      </c>
      <c r="F22" s="36">
        <v>0</v>
      </c>
      <c r="G22" s="38" t="s">
        <v>30</v>
      </c>
    </row>
    <row r="23" s="2" customFormat="1" customHeight="1" spans="1:7">
      <c r="A23" s="32">
        <v>14</v>
      </c>
      <c r="B23" s="33" t="s">
        <v>46</v>
      </c>
      <c r="C23" s="34" t="s">
        <v>47</v>
      </c>
      <c r="D23" s="35" t="s">
        <v>20</v>
      </c>
      <c r="E23" s="32" t="s">
        <v>33</v>
      </c>
      <c r="F23" s="36">
        <v>0</v>
      </c>
      <c r="G23" s="38" t="s">
        <v>30</v>
      </c>
    </row>
    <row r="24" s="2" customFormat="1" customHeight="1" spans="1:7">
      <c r="A24" s="32">
        <v>15</v>
      </c>
      <c r="B24" s="33" t="s">
        <v>48</v>
      </c>
      <c r="C24" s="34" t="s">
        <v>49</v>
      </c>
      <c r="D24" s="35" t="s">
        <v>20</v>
      </c>
      <c r="E24" s="32" t="s">
        <v>17</v>
      </c>
      <c r="F24" s="36">
        <v>39.6</v>
      </c>
      <c r="G24" s="38"/>
    </row>
    <row r="25" s="2" customFormat="1" customHeight="1" spans="1:7">
      <c r="A25" s="32">
        <v>16</v>
      </c>
      <c r="B25" s="33" t="s">
        <v>50</v>
      </c>
      <c r="C25" s="34" t="s">
        <v>51</v>
      </c>
      <c r="D25" s="35" t="s">
        <v>16</v>
      </c>
      <c r="E25" s="32" t="s">
        <v>17</v>
      </c>
      <c r="F25" s="36">
        <v>293.56</v>
      </c>
      <c r="G25" s="38"/>
    </row>
    <row r="26" s="2" customFormat="1" customHeight="1" spans="1:7">
      <c r="A26" s="32">
        <v>17</v>
      </c>
      <c r="B26" s="33" t="s">
        <v>52</v>
      </c>
      <c r="C26" s="34" t="s">
        <v>53</v>
      </c>
      <c r="D26" s="35" t="s">
        <v>16</v>
      </c>
      <c r="E26" s="32" t="s">
        <v>17</v>
      </c>
      <c r="F26" s="36">
        <v>0</v>
      </c>
      <c r="G26" s="38" t="s">
        <v>30</v>
      </c>
    </row>
    <row r="27" s="2" customFormat="1" customHeight="1" spans="1:7">
      <c r="A27" s="32">
        <v>18</v>
      </c>
      <c r="B27" s="33" t="s">
        <v>54</v>
      </c>
      <c r="C27" s="34" t="s">
        <v>55</v>
      </c>
      <c r="D27" s="35" t="s">
        <v>20</v>
      </c>
      <c r="E27" s="32" t="s">
        <v>23</v>
      </c>
      <c r="F27" s="36">
        <v>58.04</v>
      </c>
      <c r="G27" s="38"/>
    </row>
    <row r="28" s="2" customFormat="1" customHeight="1" spans="1:7">
      <c r="A28" s="32">
        <v>19</v>
      </c>
      <c r="B28" s="33" t="s">
        <v>56</v>
      </c>
      <c r="C28" s="34" t="s">
        <v>57</v>
      </c>
      <c r="D28" s="35" t="s">
        <v>16</v>
      </c>
      <c r="E28" s="32" t="s">
        <v>17</v>
      </c>
      <c r="F28" s="36">
        <v>44.2</v>
      </c>
      <c r="G28" s="38"/>
    </row>
    <row r="29" s="2" customFormat="1" customHeight="1" spans="1:7">
      <c r="A29" s="32">
        <v>20</v>
      </c>
      <c r="B29" s="33" t="s">
        <v>58</v>
      </c>
      <c r="C29" s="34" t="s">
        <v>59</v>
      </c>
      <c r="D29" s="35" t="s">
        <v>20</v>
      </c>
      <c r="E29" s="32" t="s">
        <v>17</v>
      </c>
      <c r="F29" s="36">
        <v>36.86</v>
      </c>
      <c r="G29" s="38"/>
    </row>
    <row r="30" s="2" customFormat="1" customHeight="1" spans="1:7">
      <c r="A30" s="32">
        <v>21</v>
      </c>
      <c r="B30" s="33" t="s">
        <v>60</v>
      </c>
      <c r="C30" s="34" t="s">
        <v>61</v>
      </c>
      <c r="D30" s="35" t="s">
        <v>20</v>
      </c>
      <c r="E30" s="32" t="s">
        <v>23</v>
      </c>
      <c r="F30" s="36">
        <v>0</v>
      </c>
      <c r="G30" s="38" t="s">
        <v>30</v>
      </c>
    </row>
    <row r="31" s="2" customFormat="1" customHeight="1" spans="1:7">
      <c r="A31" s="32">
        <v>22</v>
      </c>
      <c r="B31" s="33" t="s">
        <v>62</v>
      </c>
      <c r="C31" s="34" t="s">
        <v>63</v>
      </c>
      <c r="D31" s="35" t="s">
        <v>20</v>
      </c>
      <c r="E31" s="32" t="s">
        <v>17</v>
      </c>
      <c r="F31" s="36">
        <v>0</v>
      </c>
      <c r="G31" s="38" t="s">
        <v>30</v>
      </c>
    </row>
    <row r="32" s="2" customFormat="1" customHeight="1" spans="1:7">
      <c r="A32" s="32">
        <v>23</v>
      </c>
      <c r="B32" s="33" t="s">
        <v>64</v>
      </c>
      <c r="C32" s="34" t="s">
        <v>65</v>
      </c>
      <c r="D32" s="35" t="s">
        <v>20</v>
      </c>
      <c r="E32" s="32" t="s">
        <v>17</v>
      </c>
      <c r="F32" s="36">
        <v>965.58</v>
      </c>
      <c r="G32" s="38"/>
    </row>
    <row r="33" s="2" customFormat="1" customHeight="1" spans="1:7">
      <c r="A33" s="32">
        <v>24</v>
      </c>
      <c r="B33" s="33" t="s">
        <v>66</v>
      </c>
      <c r="C33" s="34" t="s">
        <v>67</v>
      </c>
      <c r="D33" s="35" t="s">
        <v>20</v>
      </c>
      <c r="E33" s="32" t="s">
        <v>17</v>
      </c>
      <c r="F33" s="36">
        <v>1091.6</v>
      </c>
      <c r="G33" s="38"/>
    </row>
    <row r="34" s="2" customFormat="1" customHeight="1" spans="1:7">
      <c r="A34" s="32">
        <v>25</v>
      </c>
      <c r="B34" s="33" t="s">
        <v>68</v>
      </c>
      <c r="C34" s="34" t="s">
        <v>69</v>
      </c>
      <c r="D34" s="35" t="s">
        <v>20</v>
      </c>
      <c r="E34" s="32" t="s">
        <v>23</v>
      </c>
      <c r="F34" s="36">
        <v>0</v>
      </c>
      <c r="G34" s="38" t="s">
        <v>30</v>
      </c>
    </row>
    <row r="35" s="2" customFormat="1" customHeight="1" spans="1:7">
      <c r="A35" s="32">
        <v>26</v>
      </c>
      <c r="B35" s="33" t="s">
        <v>70</v>
      </c>
      <c r="C35" s="34" t="s">
        <v>71</v>
      </c>
      <c r="D35" s="35" t="s">
        <v>20</v>
      </c>
      <c r="E35" s="32" t="s">
        <v>17</v>
      </c>
      <c r="F35" s="36">
        <v>69.88</v>
      </c>
      <c r="G35" s="38"/>
    </row>
    <row r="36" s="2" customFormat="1" customHeight="1" spans="1:7">
      <c r="A36" s="32">
        <v>27</v>
      </c>
      <c r="B36" s="33" t="s">
        <v>72</v>
      </c>
      <c r="C36" s="34" t="s">
        <v>73</v>
      </c>
      <c r="D36" s="35" t="s">
        <v>20</v>
      </c>
      <c r="E36" s="32" t="s">
        <v>33</v>
      </c>
      <c r="F36" s="36">
        <v>0</v>
      </c>
      <c r="G36" s="38" t="s">
        <v>30</v>
      </c>
    </row>
    <row r="37" s="2" customFormat="1" customHeight="1" spans="1:7">
      <c r="A37" s="32">
        <v>28</v>
      </c>
      <c r="B37" s="33" t="s">
        <v>74</v>
      </c>
      <c r="C37" s="34" t="s">
        <v>75</v>
      </c>
      <c r="D37" s="35" t="s">
        <v>20</v>
      </c>
      <c r="E37" s="32" t="s">
        <v>17</v>
      </c>
      <c r="F37" s="36">
        <v>0</v>
      </c>
      <c r="G37" s="38" t="s">
        <v>76</v>
      </c>
    </row>
    <row r="38" s="2" customFormat="1" customHeight="1" spans="1:7">
      <c r="A38" s="32">
        <v>29</v>
      </c>
      <c r="B38" s="33" t="s">
        <v>77</v>
      </c>
      <c r="C38" s="34" t="s">
        <v>78</v>
      </c>
      <c r="D38" s="35" t="s">
        <v>20</v>
      </c>
      <c r="E38" s="32" t="s">
        <v>23</v>
      </c>
      <c r="F38" s="36">
        <v>407.56</v>
      </c>
      <c r="G38" s="38"/>
    </row>
    <row r="39" s="2" customFormat="1" customHeight="1" spans="1:7">
      <c r="A39" s="32">
        <v>30</v>
      </c>
      <c r="B39" s="33" t="s">
        <v>79</v>
      </c>
      <c r="C39" s="34" t="s">
        <v>80</v>
      </c>
      <c r="D39" s="35" t="s">
        <v>20</v>
      </c>
      <c r="E39" s="32" t="s">
        <v>33</v>
      </c>
      <c r="F39" s="36">
        <v>0</v>
      </c>
      <c r="G39" s="38" t="s">
        <v>30</v>
      </c>
    </row>
    <row r="40" s="2" customFormat="1" customHeight="1" spans="1:7">
      <c r="A40" s="32">
        <v>31</v>
      </c>
      <c r="B40" s="33" t="s">
        <v>81</v>
      </c>
      <c r="C40" s="34" t="s">
        <v>82</v>
      </c>
      <c r="D40" s="35" t="s">
        <v>20</v>
      </c>
      <c r="E40" s="32" t="s">
        <v>17</v>
      </c>
      <c r="F40" s="36">
        <v>29.96</v>
      </c>
      <c r="G40" s="38"/>
    </row>
    <row r="41" s="2" customFormat="1" customHeight="1" spans="1:7">
      <c r="A41" s="32">
        <v>32</v>
      </c>
      <c r="B41" s="33" t="s">
        <v>83</v>
      </c>
      <c r="C41" s="34" t="s">
        <v>84</v>
      </c>
      <c r="D41" s="35" t="s">
        <v>20</v>
      </c>
      <c r="E41" s="32" t="s">
        <v>17</v>
      </c>
      <c r="F41" s="36">
        <v>99.56</v>
      </c>
      <c r="G41" s="38"/>
    </row>
    <row r="42" s="2" customFormat="1" customHeight="1" spans="1:7">
      <c r="A42" s="32">
        <v>33</v>
      </c>
      <c r="B42" s="33" t="s">
        <v>85</v>
      </c>
      <c r="C42" s="34" t="s">
        <v>86</v>
      </c>
      <c r="D42" s="35" t="s">
        <v>20</v>
      </c>
      <c r="E42" s="32" t="s">
        <v>23</v>
      </c>
      <c r="F42" s="36">
        <v>35.16</v>
      </c>
      <c r="G42" s="38"/>
    </row>
    <row r="43" s="2" customFormat="1" customHeight="1" spans="1:7">
      <c r="A43" s="32">
        <v>34</v>
      </c>
      <c r="B43" s="33" t="s">
        <v>87</v>
      </c>
      <c r="C43" s="39" t="s">
        <v>88</v>
      </c>
      <c r="D43" s="35" t="s">
        <v>20</v>
      </c>
      <c r="E43" s="32" t="s">
        <v>23</v>
      </c>
      <c r="F43" s="36">
        <v>55.62</v>
      </c>
      <c r="G43" s="38"/>
    </row>
    <row r="44" s="1" customFormat="1" customHeight="1" spans="1:7">
      <c r="A44" s="30" t="s">
        <v>89</v>
      </c>
      <c r="B44" s="31"/>
      <c r="C44" s="21">
        <f>COUNTA(C45:C94)</f>
        <v>50</v>
      </c>
      <c r="D44" s="40"/>
      <c r="E44" s="28"/>
      <c r="F44" s="36">
        <f>SUM(F45:F94)</f>
        <v>5300.72</v>
      </c>
      <c r="G44" s="38"/>
    </row>
    <row r="45" s="2" customFormat="1" customHeight="1" spans="1:7">
      <c r="A45" s="32">
        <v>1</v>
      </c>
      <c r="B45" s="33" t="s">
        <v>90</v>
      </c>
      <c r="C45" s="34" t="s">
        <v>91</v>
      </c>
      <c r="D45" s="35" t="s">
        <v>20</v>
      </c>
      <c r="E45" s="32" t="s">
        <v>33</v>
      </c>
      <c r="F45" s="36">
        <v>0</v>
      </c>
      <c r="G45" s="38" t="s">
        <v>30</v>
      </c>
    </row>
    <row r="46" s="2" customFormat="1" customHeight="1" spans="1:7">
      <c r="A46" s="32">
        <v>2</v>
      </c>
      <c r="B46" s="33" t="s">
        <v>92</v>
      </c>
      <c r="C46" s="34" t="s">
        <v>93</v>
      </c>
      <c r="D46" s="41" t="s">
        <v>20</v>
      </c>
      <c r="E46" s="32" t="s">
        <v>17</v>
      </c>
      <c r="F46" s="36">
        <v>44.46</v>
      </c>
      <c r="G46" s="38"/>
    </row>
    <row r="47" s="2" customFormat="1" customHeight="1" spans="1:7">
      <c r="A47" s="32">
        <v>3</v>
      </c>
      <c r="B47" s="33" t="s">
        <v>94</v>
      </c>
      <c r="C47" s="34" t="s">
        <v>95</v>
      </c>
      <c r="D47" s="41" t="s">
        <v>20</v>
      </c>
      <c r="E47" s="32" t="s">
        <v>17</v>
      </c>
      <c r="F47" s="36">
        <v>35.6</v>
      </c>
      <c r="G47" s="38"/>
    </row>
    <row r="48" s="2" customFormat="1" customHeight="1" spans="1:7">
      <c r="A48" s="32">
        <v>4</v>
      </c>
      <c r="B48" s="33" t="s">
        <v>96</v>
      </c>
      <c r="C48" s="34" t="s">
        <v>97</v>
      </c>
      <c r="D48" s="41" t="s">
        <v>20</v>
      </c>
      <c r="E48" s="32" t="s">
        <v>17</v>
      </c>
      <c r="F48" s="36">
        <v>40.54</v>
      </c>
      <c r="G48" s="38"/>
    </row>
    <row r="49" s="2" customFormat="1" customHeight="1" spans="1:7">
      <c r="A49" s="32">
        <v>5</v>
      </c>
      <c r="B49" s="33" t="s">
        <v>98</v>
      </c>
      <c r="C49" s="34" t="s">
        <v>99</v>
      </c>
      <c r="D49" s="41" t="s">
        <v>20</v>
      </c>
      <c r="E49" s="32" t="s">
        <v>17</v>
      </c>
      <c r="F49" s="36">
        <v>45.2</v>
      </c>
      <c r="G49" s="38"/>
    </row>
    <row r="50" s="2" customFormat="1" customHeight="1" spans="1:7">
      <c r="A50" s="32">
        <v>6</v>
      </c>
      <c r="B50" s="33" t="s">
        <v>100</v>
      </c>
      <c r="C50" s="34" t="s">
        <v>101</v>
      </c>
      <c r="D50" s="41" t="s">
        <v>20</v>
      </c>
      <c r="E50" s="32" t="s">
        <v>17</v>
      </c>
      <c r="F50" s="36">
        <v>54.2</v>
      </c>
      <c r="G50" s="38"/>
    </row>
    <row r="51" s="2" customFormat="1" customHeight="1" spans="1:7">
      <c r="A51" s="32">
        <v>7</v>
      </c>
      <c r="B51" s="33" t="s">
        <v>102</v>
      </c>
      <c r="C51" s="34" t="s">
        <v>103</v>
      </c>
      <c r="D51" s="41" t="s">
        <v>20</v>
      </c>
      <c r="E51" s="32" t="s">
        <v>17</v>
      </c>
      <c r="F51" s="36">
        <v>33.3</v>
      </c>
      <c r="G51" s="38"/>
    </row>
    <row r="52" s="2" customFormat="1" customHeight="1" spans="1:7">
      <c r="A52" s="32">
        <v>8</v>
      </c>
      <c r="B52" s="33" t="s">
        <v>104</v>
      </c>
      <c r="C52" s="34" t="s">
        <v>105</v>
      </c>
      <c r="D52" s="41" t="s">
        <v>16</v>
      </c>
      <c r="E52" s="32" t="s">
        <v>17</v>
      </c>
      <c r="F52" s="36">
        <v>48.32</v>
      </c>
      <c r="G52" s="38"/>
    </row>
    <row r="53" s="2" customFormat="1" customHeight="1" spans="1:7">
      <c r="A53" s="32">
        <v>9</v>
      </c>
      <c r="B53" s="33" t="s">
        <v>106</v>
      </c>
      <c r="C53" s="34" t="s">
        <v>107</v>
      </c>
      <c r="D53" s="41" t="s">
        <v>20</v>
      </c>
      <c r="E53" s="32" t="s">
        <v>17</v>
      </c>
      <c r="F53" s="36">
        <v>1650.14</v>
      </c>
      <c r="G53" s="38"/>
    </row>
    <row r="54" s="2" customFormat="1" customHeight="1" spans="1:7">
      <c r="A54" s="32">
        <v>10</v>
      </c>
      <c r="B54" s="33" t="s">
        <v>108</v>
      </c>
      <c r="C54" s="34" t="s">
        <v>109</v>
      </c>
      <c r="D54" s="41" t="s">
        <v>20</v>
      </c>
      <c r="E54" s="32" t="s">
        <v>23</v>
      </c>
      <c r="F54" s="36">
        <v>37.64</v>
      </c>
      <c r="G54" s="38"/>
    </row>
    <row r="55" s="2" customFormat="1" customHeight="1" spans="1:7">
      <c r="A55" s="32">
        <v>11</v>
      </c>
      <c r="B55" s="33" t="s">
        <v>110</v>
      </c>
      <c r="C55" s="34" t="s">
        <v>111</v>
      </c>
      <c r="D55" s="41" t="s">
        <v>20</v>
      </c>
      <c r="E55" s="32" t="s">
        <v>17</v>
      </c>
      <c r="F55" s="36">
        <v>0</v>
      </c>
      <c r="G55" s="38" t="s">
        <v>30</v>
      </c>
    </row>
    <row r="56" s="2" customFormat="1" customHeight="1" spans="1:7">
      <c r="A56" s="32">
        <v>12</v>
      </c>
      <c r="B56" s="33" t="s">
        <v>112</v>
      </c>
      <c r="C56" s="34" t="s">
        <v>113</v>
      </c>
      <c r="D56" s="41" t="s">
        <v>20</v>
      </c>
      <c r="E56" s="32" t="s">
        <v>23</v>
      </c>
      <c r="F56" s="36">
        <v>0</v>
      </c>
      <c r="G56" s="38" t="s">
        <v>30</v>
      </c>
    </row>
    <row r="57" s="2" customFormat="1" customHeight="1" spans="1:7">
      <c r="A57" s="32">
        <v>13</v>
      </c>
      <c r="B57" s="33" t="s">
        <v>114</v>
      </c>
      <c r="C57" s="34" t="s">
        <v>115</v>
      </c>
      <c r="D57" s="41" t="s">
        <v>20</v>
      </c>
      <c r="E57" s="32" t="s">
        <v>17</v>
      </c>
      <c r="F57" s="36">
        <v>29.56</v>
      </c>
      <c r="G57" s="38"/>
    </row>
    <row r="58" s="2" customFormat="1" customHeight="1" spans="1:7">
      <c r="A58" s="32">
        <v>14</v>
      </c>
      <c r="B58" s="33" t="s">
        <v>116</v>
      </c>
      <c r="C58" s="34" t="s">
        <v>117</v>
      </c>
      <c r="D58" s="41" t="s">
        <v>20</v>
      </c>
      <c r="E58" s="32" t="s">
        <v>33</v>
      </c>
      <c r="F58" s="36">
        <v>37.36</v>
      </c>
      <c r="G58" s="38"/>
    </row>
    <row r="59" s="2" customFormat="1" customHeight="1" spans="1:7">
      <c r="A59" s="32">
        <v>15</v>
      </c>
      <c r="B59" s="33" t="s">
        <v>118</v>
      </c>
      <c r="C59" s="34" t="s">
        <v>119</v>
      </c>
      <c r="D59" s="41" t="s">
        <v>20</v>
      </c>
      <c r="E59" s="32" t="s">
        <v>23</v>
      </c>
      <c r="F59" s="36">
        <v>587.68</v>
      </c>
      <c r="G59" s="38"/>
    </row>
    <row r="60" s="2" customFormat="1" customHeight="1" spans="1:7">
      <c r="A60" s="32">
        <v>16</v>
      </c>
      <c r="B60" s="33" t="s">
        <v>120</v>
      </c>
      <c r="C60" s="34" t="s">
        <v>121</v>
      </c>
      <c r="D60" s="41" t="s">
        <v>20</v>
      </c>
      <c r="E60" s="32" t="s">
        <v>17</v>
      </c>
      <c r="F60" s="36">
        <v>302.28</v>
      </c>
      <c r="G60" s="38"/>
    </row>
    <row r="61" s="2" customFormat="1" customHeight="1" spans="1:7">
      <c r="A61" s="32">
        <v>17</v>
      </c>
      <c r="B61" s="33" t="s">
        <v>122</v>
      </c>
      <c r="C61" s="34" t="s">
        <v>123</v>
      </c>
      <c r="D61" s="41" t="s">
        <v>20</v>
      </c>
      <c r="E61" s="32" t="s">
        <v>17</v>
      </c>
      <c r="F61" s="36">
        <v>46.1</v>
      </c>
      <c r="G61" s="38"/>
    </row>
    <row r="62" s="2" customFormat="1" customHeight="1" spans="1:7">
      <c r="A62" s="32">
        <v>18</v>
      </c>
      <c r="B62" s="33" t="s">
        <v>124</v>
      </c>
      <c r="C62" s="34" t="s">
        <v>125</v>
      </c>
      <c r="D62" s="41" t="s">
        <v>20</v>
      </c>
      <c r="E62" s="32" t="s">
        <v>17</v>
      </c>
      <c r="F62" s="36">
        <v>34.98</v>
      </c>
      <c r="G62" s="38"/>
    </row>
    <row r="63" s="2" customFormat="1" customHeight="1" spans="1:7">
      <c r="A63" s="32">
        <v>19</v>
      </c>
      <c r="B63" s="33" t="s">
        <v>126</v>
      </c>
      <c r="C63" s="34" t="s">
        <v>127</v>
      </c>
      <c r="D63" s="42" t="s">
        <v>128</v>
      </c>
      <c r="E63" s="32" t="s">
        <v>33</v>
      </c>
      <c r="F63" s="36">
        <v>0</v>
      </c>
      <c r="G63" s="38" t="s">
        <v>30</v>
      </c>
    </row>
    <row r="64" s="2" customFormat="1" customHeight="1" spans="1:7">
      <c r="A64" s="32">
        <v>20</v>
      </c>
      <c r="B64" s="33" t="s">
        <v>129</v>
      </c>
      <c r="C64" s="34" t="s">
        <v>130</v>
      </c>
      <c r="D64" s="41" t="s">
        <v>20</v>
      </c>
      <c r="E64" s="32" t="s">
        <v>17</v>
      </c>
      <c r="F64" s="36">
        <v>0</v>
      </c>
      <c r="G64" s="38" t="s">
        <v>30</v>
      </c>
    </row>
    <row r="65" s="2" customFormat="1" customHeight="1" spans="1:7">
      <c r="A65" s="32">
        <v>21</v>
      </c>
      <c r="B65" s="33" t="s">
        <v>131</v>
      </c>
      <c r="C65" s="34" t="s">
        <v>132</v>
      </c>
      <c r="D65" s="41" t="s">
        <v>20</v>
      </c>
      <c r="E65" s="32" t="s">
        <v>17</v>
      </c>
      <c r="F65" s="36">
        <v>0</v>
      </c>
      <c r="G65" s="38" t="s">
        <v>76</v>
      </c>
    </row>
    <row r="66" s="2" customFormat="1" customHeight="1" spans="1:7">
      <c r="A66" s="32">
        <v>22</v>
      </c>
      <c r="B66" s="33" t="s">
        <v>133</v>
      </c>
      <c r="C66" s="34" t="s">
        <v>134</v>
      </c>
      <c r="D66" s="41" t="s">
        <v>20</v>
      </c>
      <c r="E66" s="32" t="s">
        <v>23</v>
      </c>
      <c r="F66" s="36">
        <v>0</v>
      </c>
      <c r="G66" s="38" t="s">
        <v>30</v>
      </c>
    </row>
    <row r="67" s="2" customFormat="1" customHeight="1" spans="1:7">
      <c r="A67" s="32">
        <v>23</v>
      </c>
      <c r="B67" s="33" t="s">
        <v>135</v>
      </c>
      <c r="C67" s="34" t="s">
        <v>136</v>
      </c>
      <c r="D67" s="41" t="s">
        <v>20</v>
      </c>
      <c r="E67" s="32" t="s">
        <v>23</v>
      </c>
      <c r="F67" s="36">
        <v>0</v>
      </c>
      <c r="G67" s="38" t="s">
        <v>30</v>
      </c>
    </row>
    <row r="68" s="2" customFormat="1" customHeight="1" spans="1:7">
      <c r="A68" s="32">
        <v>24</v>
      </c>
      <c r="B68" s="33" t="s">
        <v>137</v>
      </c>
      <c r="C68" s="34" t="s">
        <v>138</v>
      </c>
      <c r="D68" s="41" t="s">
        <v>20</v>
      </c>
      <c r="E68" s="32" t="s">
        <v>23</v>
      </c>
      <c r="F68" s="36">
        <v>80.06</v>
      </c>
      <c r="G68" s="38"/>
    </row>
    <row r="69" s="2" customFormat="1" customHeight="1" spans="1:7">
      <c r="A69" s="32">
        <v>25</v>
      </c>
      <c r="B69" s="33" t="s">
        <v>139</v>
      </c>
      <c r="C69" s="34" t="s">
        <v>140</v>
      </c>
      <c r="D69" s="41" t="s">
        <v>20</v>
      </c>
      <c r="E69" s="32" t="s">
        <v>23</v>
      </c>
      <c r="F69" s="36">
        <v>68.26</v>
      </c>
      <c r="G69" s="38"/>
    </row>
    <row r="70" s="2" customFormat="1" customHeight="1" spans="1:7">
      <c r="A70" s="32">
        <v>26</v>
      </c>
      <c r="B70" s="33" t="s">
        <v>141</v>
      </c>
      <c r="C70" s="34" t="s">
        <v>142</v>
      </c>
      <c r="D70" s="41" t="s">
        <v>16</v>
      </c>
      <c r="E70" s="32" t="s">
        <v>23</v>
      </c>
      <c r="F70" s="36">
        <v>43.88</v>
      </c>
      <c r="G70" s="38"/>
    </row>
    <row r="71" s="2" customFormat="1" customHeight="1" spans="1:7">
      <c r="A71" s="32">
        <v>27</v>
      </c>
      <c r="B71" s="33" t="s">
        <v>143</v>
      </c>
      <c r="C71" s="34" t="s">
        <v>144</v>
      </c>
      <c r="D71" s="41" t="s">
        <v>20</v>
      </c>
      <c r="E71" s="32" t="s">
        <v>33</v>
      </c>
      <c r="F71" s="36">
        <v>982.22</v>
      </c>
      <c r="G71" s="38"/>
    </row>
    <row r="72" s="2" customFormat="1" customHeight="1" spans="1:7">
      <c r="A72" s="32">
        <v>28</v>
      </c>
      <c r="B72" s="33" t="s">
        <v>145</v>
      </c>
      <c r="C72" s="34" t="s">
        <v>146</v>
      </c>
      <c r="D72" s="41" t="s">
        <v>20</v>
      </c>
      <c r="E72" s="32" t="s">
        <v>33</v>
      </c>
      <c r="F72" s="36">
        <v>0</v>
      </c>
      <c r="G72" s="38" t="s">
        <v>30</v>
      </c>
    </row>
    <row r="73" s="2" customFormat="1" customHeight="1" spans="1:7">
      <c r="A73" s="32">
        <v>29</v>
      </c>
      <c r="B73" s="33" t="s">
        <v>147</v>
      </c>
      <c r="C73" s="34" t="s">
        <v>148</v>
      </c>
      <c r="D73" s="41" t="s">
        <v>16</v>
      </c>
      <c r="E73" s="32" t="s">
        <v>17</v>
      </c>
      <c r="F73" s="36">
        <v>28.54</v>
      </c>
      <c r="G73" s="38"/>
    </row>
    <row r="74" s="2" customFormat="1" customHeight="1" spans="1:7">
      <c r="A74" s="32">
        <v>30</v>
      </c>
      <c r="B74" s="33" t="s">
        <v>149</v>
      </c>
      <c r="C74" s="34" t="s">
        <v>150</v>
      </c>
      <c r="D74" s="42" t="s">
        <v>151</v>
      </c>
      <c r="E74" s="32" t="s">
        <v>33</v>
      </c>
      <c r="F74" s="36">
        <v>0</v>
      </c>
      <c r="G74" s="38" t="s">
        <v>30</v>
      </c>
    </row>
    <row r="75" s="2" customFormat="1" customHeight="1" spans="1:7">
      <c r="A75" s="32">
        <v>31</v>
      </c>
      <c r="B75" s="33" t="s">
        <v>152</v>
      </c>
      <c r="C75" s="34" t="s">
        <v>153</v>
      </c>
      <c r="D75" s="41" t="s">
        <v>20</v>
      </c>
      <c r="E75" s="32" t="s">
        <v>23</v>
      </c>
      <c r="F75" s="36">
        <v>35.6</v>
      </c>
      <c r="G75" s="38"/>
    </row>
    <row r="76" s="2" customFormat="1" customHeight="1" spans="1:7">
      <c r="A76" s="32">
        <v>32</v>
      </c>
      <c r="B76" s="33" t="s">
        <v>154</v>
      </c>
      <c r="C76" s="34" t="s">
        <v>155</v>
      </c>
      <c r="D76" s="41" t="s">
        <v>20</v>
      </c>
      <c r="E76" s="32" t="s">
        <v>23</v>
      </c>
      <c r="F76" s="36">
        <v>38.6</v>
      </c>
      <c r="G76" s="38"/>
    </row>
    <row r="77" s="2" customFormat="1" customHeight="1" spans="1:7">
      <c r="A77" s="32">
        <v>33</v>
      </c>
      <c r="B77" s="33" t="s">
        <v>156</v>
      </c>
      <c r="C77" s="34" t="s">
        <v>157</v>
      </c>
      <c r="D77" s="41" t="s">
        <v>16</v>
      </c>
      <c r="E77" s="32" t="s">
        <v>17</v>
      </c>
      <c r="F77" s="36">
        <v>31.98</v>
      </c>
      <c r="G77" s="38"/>
    </row>
    <row r="78" s="2" customFormat="1" customHeight="1" spans="1:7">
      <c r="A78" s="32">
        <v>34</v>
      </c>
      <c r="B78" s="33" t="s">
        <v>158</v>
      </c>
      <c r="C78" s="34" t="s">
        <v>159</v>
      </c>
      <c r="D78" s="41" t="s">
        <v>20</v>
      </c>
      <c r="E78" s="32" t="s">
        <v>17</v>
      </c>
      <c r="F78" s="36">
        <v>66.86</v>
      </c>
      <c r="G78" s="38"/>
    </row>
    <row r="79" s="2" customFormat="1" customHeight="1" spans="1:7">
      <c r="A79" s="32">
        <v>35</v>
      </c>
      <c r="B79" s="33" t="s">
        <v>160</v>
      </c>
      <c r="C79" s="34" t="s">
        <v>161</v>
      </c>
      <c r="D79" s="41" t="s">
        <v>20</v>
      </c>
      <c r="E79" s="32" t="s">
        <v>17</v>
      </c>
      <c r="F79" s="36">
        <v>0</v>
      </c>
      <c r="G79" s="38" t="s">
        <v>30</v>
      </c>
    </row>
    <row r="80" s="2" customFormat="1" customHeight="1" spans="1:7">
      <c r="A80" s="32">
        <v>36</v>
      </c>
      <c r="B80" s="33" t="s">
        <v>162</v>
      </c>
      <c r="C80" s="34" t="s">
        <v>163</v>
      </c>
      <c r="D80" s="41" t="s">
        <v>20</v>
      </c>
      <c r="E80" s="32" t="s">
        <v>17</v>
      </c>
      <c r="F80" s="36">
        <v>0</v>
      </c>
      <c r="G80" s="38" t="s">
        <v>30</v>
      </c>
    </row>
    <row r="81" s="2" customFormat="1" customHeight="1" spans="1:7">
      <c r="A81" s="32">
        <v>37</v>
      </c>
      <c r="B81" s="33" t="s">
        <v>164</v>
      </c>
      <c r="C81" s="34" t="s">
        <v>165</v>
      </c>
      <c r="D81" s="41" t="s">
        <v>20</v>
      </c>
      <c r="E81" s="32" t="s">
        <v>33</v>
      </c>
      <c r="F81" s="36">
        <v>0</v>
      </c>
      <c r="G81" s="38" t="s">
        <v>76</v>
      </c>
    </row>
    <row r="82" s="2" customFormat="1" customHeight="1" spans="1:7">
      <c r="A82" s="32">
        <v>38</v>
      </c>
      <c r="B82" s="33" t="s">
        <v>166</v>
      </c>
      <c r="C82" s="34" t="s">
        <v>167</v>
      </c>
      <c r="D82" s="41" t="s">
        <v>16</v>
      </c>
      <c r="E82" s="32" t="s">
        <v>168</v>
      </c>
      <c r="F82" s="36">
        <v>0</v>
      </c>
      <c r="G82" s="38" t="s">
        <v>76</v>
      </c>
    </row>
    <row r="83" s="2" customFormat="1" customHeight="1" spans="1:7">
      <c r="A83" s="32">
        <v>39</v>
      </c>
      <c r="B83" s="33" t="s">
        <v>169</v>
      </c>
      <c r="C83" s="34" t="s">
        <v>170</v>
      </c>
      <c r="D83" s="41" t="s">
        <v>20</v>
      </c>
      <c r="E83" s="32" t="s">
        <v>17</v>
      </c>
      <c r="F83" s="36">
        <v>49.02</v>
      </c>
      <c r="G83" s="38"/>
    </row>
    <row r="84" s="2" customFormat="1" customHeight="1" spans="1:7">
      <c r="A84" s="32">
        <v>40</v>
      </c>
      <c r="B84" s="33" t="s">
        <v>171</v>
      </c>
      <c r="C84" s="34" t="s">
        <v>172</v>
      </c>
      <c r="D84" s="41" t="s">
        <v>20</v>
      </c>
      <c r="E84" s="32" t="s">
        <v>33</v>
      </c>
      <c r="F84" s="36">
        <v>92.36</v>
      </c>
      <c r="G84" s="38"/>
    </row>
    <row r="85" s="2" customFormat="1" customHeight="1" spans="1:7">
      <c r="A85" s="32">
        <v>41</v>
      </c>
      <c r="B85" s="33" t="s">
        <v>173</v>
      </c>
      <c r="C85" s="34" t="s">
        <v>174</v>
      </c>
      <c r="D85" s="41" t="s">
        <v>20</v>
      </c>
      <c r="E85" s="32" t="s">
        <v>17</v>
      </c>
      <c r="F85" s="36">
        <v>297.6</v>
      </c>
      <c r="G85" s="38"/>
    </row>
    <row r="86" s="2" customFormat="1" customHeight="1" spans="1:7">
      <c r="A86" s="32">
        <v>42</v>
      </c>
      <c r="B86" s="33" t="s">
        <v>175</v>
      </c>
      <c r="C86" s="34" t="s">
        <v>176</v>
      </c>
      <c r="D86" s="41" t="s">
        <v>16</v>
      </c>
      <c r="E86" s="32" t="s">
        <v>17</v>
      </c>
      <c r="F86" s="36">
        <v>116.3</v>
      </c>
      <c r="G86" s="38"/>
    </row>
    <row r="87" s="2" customFormat="1" customHeight="1" spans="1:7">
      <c r="A87" s="32">
        <v>43</v>
      </c>
      <c r="B87" s="33" t="s">
        <v>177</v>
      </c>
      <c r="C87" s="34" t="s">
        <v>178</v>
      </c>
      <c r="D87" s="41" t="s">
        <v>20</v>
      </c>
      <c r="E87" s="32" t="s">
        <v>23</v>
      </c>
      <c r="F87" s="36">
        <v>32.34</v>
      </c>
      <c r="G87" s="38"/>
    </row>
    <row r="88" s="2" customFormat="1" customHeight="1" spans="1:7">
      <c r="A88" s="32">
        <v>44</v>
      </c>
      <c r="B88" s="33" t="s">
        <v>179</v>
      </c>
      <c r="C88" s="34" t="s">
        <v>180</v>
      </c>
      <c r="D88" s="41" t="s">
        <v>20</v>
      </c>
      <c r="E88" s="32" t="s">
        <v>17</v>
      </c>
      <c r="F88" s="36">
        <v>33.58</v>
      </c>
      <c r="G88" s="38"/>
    </row>
    <row r="89" s="2" customFormat="1" customHeight="1" spans="1:7">
      <c r="A89" s="32">
        <v>45</v>
      </c>
      <c r="B89" s="33" t="s">
        <v>181</v>
      </c>
      <c r="C89" s="34" t="s">
        <v>182</v>
      </c>
      <c r="D89" s="41" t="s">
        <v>20</v>
      </c>
      <c r="E89" s="32" t="s">
        <v>17</v>
      </c>
      <c r="F89" s="36">
        <v>87.02</v>
      </c>
      <c r="G89" s="38"/>
    </row>
    <row r="90" s="2" customFormat="1" customHeight="1" spans="1:7">
      <c r="A90" s="32">
        <v>46</v>
      </c>
      <c r="B90" s="33" t="s">
        <v>183</v>
      </c>
      <c r="C90" s="34" t="s">
        <v>184</v>
      </c>
      <c r="D90" s="41" t="s">
        <v>20</v>
      </c>
      <c r="E90" s="32" t="s">
        <v>17</v>
      </c>
      <c r="F90" s="36">
        <v>30.16</v>
      </c>
      <c r="G90" s="38"/>
    </row>
    <row r="91" s="2" customFormat="1" customHeight="1" spans="1:7">
      <c r="A91" s="32">
        <v>47</v>
      </c>
      <c r="B91" s="33" t="s">
        <v>185</v>
      </c>
      <c r="C91" s="34" t="s">
        <v>186</v>
      </c>
      <c r="D91" s="41" t="s">
        <v>20</v>
      </c>
      <c r="E91" s="32" t="s">
        <v>17</v>
      </c>
      <c r="F91" s="36">
        <v>53.48</v>
      </c>
      <c r="G91" s="38"/>
    </row>
    <row r="92" s="2" customFormat="1" customHeight="1" spans="1:7">
      <c r="A92" s="32">
        <v>48</v>
      </c>
      <c r="B92" s="33" t="s">
        <v>187</v>
      </c>
      <c r="C92" s="34" t="s">
        <v>188</v>
      </c>
      <c r="D92" s="41" t="s">
        <v>20</v>
      </c>
      <c r="E92" s="32" t="s">
        <v>33</v>
      </c>
      <c r="F92" s="36">
        <v>0</v>
      </c>
      <c r="G92" s="38" t="s">
        <v>30</v>
      </c>
    </row>
    <row r="93" s="2" customFormat="1" customHeight="1" spans="1:7">
      <c r="A93" s="32">
        <v>49</v>
      </c>
      <c r="B93" s="33" t="s">
        <v>189</v>
      </c>
      <c r="C93" s="34" t="s">
        <v>190</v>
      </c>
      <c r="D93" s="41" t="s">
        <v>20</v>
      </c>
      <c r="E93" s="32" t="s">
        <v>17</v>
      </c>
      <c r="F93" s="36">
        <v>52.5</v>
      </c>
      <c r="G93" s="38"/>
    </row>
    <row r="94" s="2" customFormat="1" customHeight="1" spans="1:7">
      <c r="A94" s="32">
        <v>50</v>
      </c>
      <c r="B94" s="33" t="s">
        <v>191</v>
      </c>
      <c r="C94" s="34" t="s">
        <v>192</v>
      </c>
      <c r="D94" s="41" t="s">
        <v>20</v>
      </c>
      <c r="E94" s="32" t="s">
        <v>23</v>
      </c>
      <c r="F94" s="36">
        <v>53</v>
      </c>
      <c r="G94" s="38"/>
    </row>
    <row r="95" s="1" customFormat="1" customHeight="1" spans="1:7">
      <c r="A95" s="30" t="s">
        <v>193</v>
      </c>
      <c r="B95" s="31"/>
      <c r="C95" s="21">
        <f>COUNTA(C96:C142)</f>
        <v>47</v>
      </c>
      <c r="D95" s="40"/>
      <c r="E95" s="28"/>
      <c r="F95" s="36">
        <f>SUM(F96:F142)</f>
        <v>6226.22</v>
      </c>
      <c r="G95" s="38"/>
    </row>
    <row r="96" s="2" customFormat="1" customHeight="1" spans="1:7">
      <c r="A96" s="32">
        <v>1</v>
      </c>
      <c r="B96" s="33" t="s">
        <v>194</v>
      </c>
      <c r="C96" s="34" t="s">
        <v>195</v>
      </c>
      <c r="D96" s="35" t="s">
        <v>20</v>
      </c>
      <c r="E96" s="32" t="s">
        <v>17</v>
      </c>
      <c r="F96" s="36">
        <v>1297.15</v>
      </c>
      <c r="G96" s="38"/>
    </row>
    <row r="97" s="2" customFormat="1" customHeight="1" spans="1:7">
      <c r="A97" s="32">
        <v>2</v>
      </c>
      <c r="B97" s="33" t="s">
        <v>196</v>
      </c>
      <c r="C97" s="34" t="s">
        <v>197</v>
      </c>
      <c r="D97" s="35" t="s">
        <v>16</v>
      </c>
      <c r="E97" s="32" t="s">
        <v>23</v>
      </c>
      <c r="F97" s="36">
        <v>0</v>
      </c>
      <c r="G97" s="38" t="s">
        <v>30</v>
      </c>
    </row>
    <row r="98" s="2" customFormat="1" customHeight="1" spans="1:7">
      <c r="A98" s="32">
        <v>3</v>
      </c>
      <c r="B98" s="33" t="s">
        <v>198</v>
      </c>
      <c r="C98" s="34" t="s">
        <v>199</v>
      </c>
      <c r="D98" s="35" t="s">
        <v>16</v>
      </c>
      <c r="E98" s="32" t="s">
        <v>23</v>
      </c>
      <c r="F98" s="36">
        <v>140.12</v>
      </c>
      <c r="G98" s="38"/>
    </row>
    <row r="99" s="2" customFormat="1" customHeight="1" spans="1:7">
      <c r="A99" s="32">
        <v>4</v>
      </c>
      <c r="B99" s="33" t="s">
        <v>200</v>
      </c>
      <c r="C99" s="34" t="s">
        <v>201</v>
      </c>
      <c r="D99" s="35" t="s">
        <v>20</v>
      </c>
      <c r="E99" s="32" t="s">
        <v>23</v>
      </c>
      <c r="F99" s="36">
        <v>43.84</v>
      </c>
      <c r="G99" s="38"/>
    </row>
    <row r="100" s="2" customFormat="1" customHeight="1" spans="1:7">
      <c r="A100" s="32">
        <v>5</v>
      </c>
      <c r="B100" s="33" t="s">
        <v>202</v>
      </c>
      <c r="C100" s="34" t="s">
        <v>203</v>
      </c>
      <c r="D100" s="35" t="s">
        <v>16</v>
      </c>
      <c r="E100" s="32" t="s">
        <v>33</v>
      </c>
      <c r="F100" s="36">
        <v>62.68</v>
      </c>
      <c r="G100" s="38"/>
    </row>
    <row r="101" s="2" customFormat="1" customHeight="1" spans="1:7">
      <c r="A101" s="32">
        <v>6</v>
      </c>
      <c r="B101" s="33" t="s">
        <v>204</v>
      </c>
      <c r="C101" s="34" t="s">
        <v>205</v>
      </c>
      <c r="D101" s="35" t="s">
        <v>20</v>
      </c>
      <c r="E101" s="32" t="s">
        <v>23</v>
      </c>
      <c r="F101" s="36">
        <v>620.7</v>
      </c>
      <c r="G101" s="38"/>
    </row>
    <row r="102" s="2" customFormat="1" customHeight="1" spans="1:7">
      <c r="A102" s="32">
        <v>7</v>
      </c>
      <c r="B102" s="33" t="s">
        <v>206</v>
      </c>
      <c r="C102" s="34" t="s">
        <v>207</v>
      </c>
      <c r="D102" s="35" t="s">
        <v>20</v>
      </c>
      <c r="E102" s="32" t="s">
        <v>23</v>
      </c>
      <c r="F102" s="36">
        <v>74.26</v>
      </c>
      <c r="G102" s="38"/>
    </row>
    <row r="103" s="2" customFormat="1" customHeight="1" spans="1:7">
      <c r="A103" s="32">
        <v>8</v>
      </c>
      <c r="B103" s="33" t="s">
        <v>208</v>
      </c>
      <c r="C103" s="34" t="s">
        <v>209</v>
      </c>
      <c r="D103" s="35" t="s">
        <v>20</v>
      </c>
      <c r="E103" s="32" t="s">
        <v>23</v>
      </c>
      <c r="F103" s="36">
        <v>57.08</v>
      </c>
      <c r="G103" s="38"/>
    </row>
    <row r="104" s="2" customFormat="1" customHeight="1" spans="1:7">
      <c r="A104" s="32">
        <v>9</v>
      </c>
      <c r="B104" s="33" t="s">
        <v>210</v>
      </c>
      <c r="C104" s="34" t="s">
        <v>211</v>
      </c>
      <c r="D104" s="35" t="s">
        <v>20</v>
      </c>
      <c r="E104" s="32" t="s">
        <v>17</v>
      </c>
      <c r="F104" s="36">
        <v>63.06</v>
      </c>
      <c r="G104" s="38"/>
    </row>
    <row r="105" s="2" customFormat="1" customHeight="1" spans="1:7">
      <c r="A105" s="32">
        <v>10</v>
      </c>
      <c r="B105" s="33" t="s">
        <v>212</v>
      </c>
      <c r="C105" s="34" t="s">
        <v>213</v>
      </c>
      <c r="D105" s="35" t="s">
        <v>16</v>
      </c>
      <c r="E105" s="32" t="s">
        <v>33</v>
      </c>
      <c r="F105" s="36">
        <v>66.68</v>
      </c>
      <c r="G105" s="38"/>
    </row>
    <row r="106" s="2" customFormat="1" customHeight="1" spans="1:7">
      <c r="A106" s="32">
        <v>11</v>
      </c>
      <c r="B106" s="33" t="s">
        <v>214</v>
      </c>
      <c r="C106" s="34" t="s">
        <v>215</v>
      </c>
      <c r="D106" s="35" t="s">
        <v>20</v>
      </c>
      <c r="E106" s="32" t="s">
        <v>23</v>
      </c>
      <c r="F106" s="36">
        <v>0</v>
      </c>
      <c r="G106" s="38" t="s">
        <v>30</v>
      </c>
    </row>
    <row r="107" s="2" customFormat="1" customHeight="1" spans="1:7">
      <c r="A107" s="32">
        <v>12</v>
      </c>
      <c r="B107" s="33" t="s">
        <v>216</v>
      </c>
      <c r="C107" s="34" t="s">
        <v>217</v>
      </c>
      <c r="D107" s="35" t="s">
        <v>20</v>
      </c>
      <c r="E107" s="32" t="s">
        <v>17</v>
      </c>
      <c r="F107" s="36">
        <v>0</v>
      </c>
      <c r="G107" s="38" t="s">
        <v>76</v>
      </c>
    </row>
    <row r="108" s="2" customFormat="1" customHeight="1" spans="1:7">
      <c r="A108" s="32">
        <v>13</v>
      </c>
      <c r="B108" s="33" t="s">
        <v>218</v>
      </c>
      <c r="C108" s="34" t="s">
        <v>219</v>
      </c>
      <c r="D108" s="35" t="s">
        <v>20</v>
      </c>
      <c r="E108" s="32" t="s">
        <v>17</v>
      </c>
      <c r="F108" s="36">
        <v>32.02</v>
      </c>
      <c r="G108" s="38"/>
    </row>
    <row r="109" s="2" customFormat="1" customHeight="1" spans="1:7">
      <c r="A109" s="32">
        <v>14</v>
      </c>
      <c r="B109" s="33" t="s">
        <v>220</v>
      </c>
      <c r="C109" s="34" t="s">
        <v>221</v>
      </c>
      <c r="D109" s="35" t="s">
        <v>20</v>
      </c>
      <c r="E109" s="32" t="s">
        <v>23</v>
      </c>
      <c r="F109" s="36">
        <v>97.74</v>
      </c>
      <c r="G109" s="38"/>
    </row>
    <row r="110" s="2" customFormat="1" customHeight="1" spans="1:7">
      <c r="A110" s="32">
        <v>15</v>
      </c>
      <c r="B110" s="33" t="s">
        <v>222</v>
      </c>
      <c r="C110" s="34" t="s">
        <v>223</v>
      </c>
      <c r="D110" s="35" t="s">
        <v>20</v>
      </c>
      <c r="E110" s="32" t="s">
        <v>23</v>
      </c>
      <c r="F110" s="36">
        <v>181.88</v>
      </c>
      <c r="G110" s="38"/>
    </row>
    <row r="111" s="2" customFormat="1" customHeight="1" spans="1:7">
      <c r="A111" s="32">
        <v>16</v>
      </c>
      <c r="B111" s="33" t="s">
        <v>222</v>
      </c>
      <c r="C111" s="34" t="s">
        <v>224</v>
      </c>
      <c r="D111" s="35" t="s">
        <v>20</v>
      </c>
      <c r="E111" s="32" t="s">
        <v>23</v>
      </c>
      <c r="F111" s="36">
        <v>400.86</v>
      </c>
      <c r="G111" s="38"/>
    </row>
    <row r="112" s="2" customFormat="1" customHeight="1" spans="1:7">
      <c r="A112" s="32">
        <v>17</v>
      </c>
      <c r="B112" s="33" t="s">
        <v>225</v>
      </c>
      <c r="C112" s="34" t="s">
        <v>226</v>
      </c>
      <c r="D112" s="35" t="s">
        <v>20</v>
      </c>
      <c r="E112" s="32" t="s">
        <v>17</v>
      </c>
      <c r="F112" s="36">
        <v>29.18</v>
      </c>
      <c r="G112" s="38"/>
    </row>
    <row r="113" s="2" customFormat="1" customHeight="1" spans="1:7">
      <c r="A113" s="32">
        <v>18</v>
      </c>
      <c r="B113" s="33" t="s">
        <v>227</v>
      </c>
      <c r="C113" s="33" t="s">
        <v>228</v>
      </c>
      <c r="D113" s="35" t="s">
        <v>20</v>
      </c>
      <c r="E113" s="32" t="s">
        <v>23</v>
      </c>
      <c r="F113" s="36">
        <v>133.96</v>
      </c>
      <c r="G113" s="38"/>
    </row>
    <row r="114" s="2" customFormat="1" customHeight="1" spans="1:7">
      <c r="A114" s="32">
        <v>19</v>
      </c>
      <c r="B114" s="33" t="s">
        <v>229</v>
      </c>
      <c r="C114" s="34" t="s">
        <v>230</v>
      </c>
      <c r="D114" s="35" t="s">
        <v>20</v>
      </c>
      <c r="E114" s="32" t="s">
        <v>17</v>
      </c>
      <c r="F114" s="36">
        <v>636.88</v>
      </c>
      <c r="G114" s="38"/>
    </row>
    <row r="115" s="2" customFormat="1" customHeight="1" spans="1:7">
      <c r="A115" s="32">
        <v>20</v>
      </c>
      <c r="B115" s="33" t="s">
        <v>229</v>
      </c>
      <c r="C115" s="34" t="s">
        <v>231</v>
      </c>
      <c r="D115" s="35" t="s">
        <v>20</v>
      </c>
      <c r="E115" s="32" t="s">
        <v>17</v>
      </c>
      <c r="F115" s="36">
        <v>287.08</v>
      </c>
      <c r="G115" s="38"/>
    </row>
    <row r="116" s="3" customFormat="1" customHeight="1" spans="1:7">
      <c r="A116" s="32">
        <v>21</v>
      </c>
      <c r="B116" s="33" t="s">
        <v>229</v>
      </c>
      <c r="C116" s="43" t="s">
        <v>232</v>
      </c>
      <c r="D116" s="35" t="s">
        <v>20</v>
      </c>
      <c r="E116" s="32" t="s">
        <v>17</v>
      </c>
      <c r="F116" s="36">
        <v>76.48</v>
      </c>
      <c r="G116" s="38"/>
    </row>
    <row r="117" s="3" customFormat="1" customHeight="1" spans="1:7">
      <c r="A117" s="32">
        <v>22</v>
      </c>
      <c r="B117" s="33" t="s">
        <v>229</v>
      </c>
      <c r="C117" s="34" t="s">
        <v>233</v>
      </c>
      <c r="D117" s="35" t="s">
        <v>20</v>
      </c>
      <c r="E117" s="32" t="s">
        <v>17</v>
      </c>
      <c r="F117" s="36">
        <v>318.39</v>
      </c>
      <c r="G117" s="38"/>
    </row>
    <row r="118" s="2" customFormat="1" customHeight="1" spans="1:7">
      <c r="A118" s="32">
        <v>23</v>
      </c>
      <c r="B118" s="33" t="s">
        <v>234</v>
      </c>
      <c r="C118" s="33" t="s">
        <v>235</v>
      </c>
      <c r="D118" s="35" t="s">
        <v>16</v>
      </c>
      <c r="E118" s="32" t="s">
        <v>33</v>
      </c>
      <c r="F118" s="36">
        <v>0</v>
      </c>
      <c r="G118" s="38" t="s">
        <v>30</v>
      </c>
    </row>
    <row r="119" s="2" customFormat="1" customHeight="1" spans="1:7">
      <c r="A119" s="32">
        <v>24</v>
      </c>
      <c r="B119" s="33" t="s">
        <v>236</v>
      </c>
      <c r="C119" s="34" t="s">
        <v>237</v>
      </c>
      <c r="D119" s="35" t="s">
        <v>20</v>
      </c>
      <c r="E119" s="32" t="s">
        <v>23</v>
      </c>
      <c r="F119" s="36">
        <v>32.78</v>
      </c>
      <c r="G119" s="38"/>
    </row>
    <row r="120" s="2" customFormat="1" ht="43.5" spans="1:7">
      <c r="A120" s="32">
        <v>25</v>
      </c>
      <c r="B120" s="33" t="s">
        <v>238</v>
      </c>
      <c r="C120" s="34" t="s">
        <v>239</v>
      </c>
      <c r="D120" s="35" t="s">
        <v>20</v>
      </c>
      <c r="E120" s="32" t="s">
        <v>23</v>
      </c>
      <c r="F120" s="36">
        <v>0</v>
      </c>
      <c r="G120" s="38" t="s">
        <v>240</v>
      </c>
    </row>
    <row r="121" s="2" customFormat="1" customHeight="1" spans="1:7">
      <c r="A121" s="32">
        <v>26</v>
      </c>
      <c r="B121" s="33" t="s">
        <v>241</v>
      </c>
      <c r="C121" s="34" t="s">
        <v>242</v>
      </c>
      <c r="D121" s="35" t="s">
        <v>20</v>
      </c>
      <c r="E121" s="32" t="s">
        <v>23</v>
      </c>
      <c r="F121" s="36">
        <v>36.66</v>
      </c>
      <c r="G121" s="38"/>
    </row>
    <row r="122" s="2" customFormat="1" customHeight="1" spans="1:7">
      <c r="A122" s="32">
        <v>27</v>
      </c>
      <c r="B122" s="33" t="s">
        <v>243</v>
      </c>
      <c r="C122" s="34" t="s">
        <v>244</v>
      </c>
      <c r="D122" s="35" t="s">
        <v>20</v>
      </c>
      <c r="E122" s="32" t="s">
        <v>23</v>
      </c>
      <c r="F122" s="36">
        <v>102.82</v>
      </c>
      <c r="G122" s="38"/>
    </row>
    <row r="123" s="2" customFormat="1" customHeight="1" spans="1:7">
      <c r="A123" s="32">
        <v>28</v>
      </c>
      <c r="B123" s="33" t="s">
        <v>245</v>
      </c>
      <c r="C123" s="34" t="s">
        <v>246</v>
      </c>
      <c r="D123" s="35" t="s">
        <v>20</v>
      </c>
      <c r="E123" s="32" t="s">
        <v>23</v>
      </c>
      <c r="F123" s="36">
        <v>198.04</v>
      </c>
      <c r="G123" s="38"/>
    </row>
    <row r="124" s="2" customFormat="1" customHeight="1" spans="1:7">
      <c r="A124" s="32">
        <v>29</v>
      </c>
      <c r="B124" s="33" t="s">
        <v>247</v>
      </c>
      <c r="C124" s="34" t="s">
        <v>248</v>
      </c>
      <c r="D124" s="35" t="s">
        <v>20</v>
      </c>
      <c r="E124" s="32" t="s">
        <v>17</v>
      </c>
      <c r="F124" s="36">
        <v>0</v>
      </c>
      <c r="G124" s="38" t="s">
        <v>30</v>
      </c>
    </row>
    <row r="125" s="2" customFormat="1" customHeight="1" spans="1:7">
      <c r="A125" s="32">
        <v>30</v>
      </c>
      <c r="B125" s="33" t="s">
        <v>249</v>
      </c>
      <c r="C125" s="34" t="s">
        <v>250</v>
      </c>
      <c r="D125" s="35" t="s">
        <v>20</v>
      </c>
      <c r="E125" s="32" t="s">
        <v>17</v>
      </c>
      <c r="F125" s="36">
        <v>0</v>
      </c>
      <c r="G125" s="38" t="s">
        <v>30</v>
      </c>
    </row>
    <row r="126" s="2" customFormat="1" customHeight="1" spans="1:7">
      <c r="A126" s="32">
        <v>31</v>
      </c>
      <c r="B126" s="33" t="s">
        <v>251</v>
      </c>
      <c r="C126" s="34" t="s">
        <v>252</v>
      </c>
      <c r="D126" s="35" t="s">
        <v>20</v>
      </c>
      <c r="E126" s="32" t="s">
        <v>17</v>
      </c>
      <c r="F126" s="36">
        <v>30.38</v>
      </c>
      <c r="G126" s="38"/>
    </row>
    <row r="127" s="2" customFormat="1" customHeight="1" spans="1:7">
      <c r="A127" s="32">
        <v>32</v>
      </c>
      <c r="B127" s="33" t="s">
        <v>253</v>
      </c>
      <c r="C127" s="34" t="s">
        <v>254</v>
      </c>
      <c r="D127" s="35" t="s">
        <v>20</v>
      </c>
      <c r="E127" s="32" t="s">
        <v>17</v>
      </c>
      <c r="F127" s="36">
        <v>2.62</v>
      </c>
      <c r="G127" s="38" t="s">
        <v>255</v>
      </c>
    </row>
    <row r="128" s="2" customFormat="1" customHeight="1" spans="1:7">
      <c r="A128" s="32">
        <v>33</v>
      </c>
      <c r="B128" s="33" t="s">
        <v>256</v>
      </c>
      <c r="C128" s="34" t="s">
        <v>257</v>
      </c>
      <c r="D128" s="35" t="s">
        <v>16</v>
      </c>
      <c r="E128" s="32" t="s">
        <v>23</v>
      </c>
      <c r="F128" s="36">
        <v>33.9</v>
      </c>
      <c r="G128" s="38"/>
    </row>
    <row r="129" s="2" customFormat="1" customHeight="1" spans="1:7">
      <c r="A129" s="32">
        <v>34</v>
      </c>
      <c r="B129" s="34" t="s">
        <v>258</v>
      </c>
      <c r="C129" s="34" t="s">
        <v>259</v>
      </c>
      <c r="D129" s="35" t="s">
        <v>20</v>
      </c>
      <c r="E129" s="32" t="s">
        <v>23</v>
      </c>
      <c r="F129" s="36">
        <v>0</v>
      </c>
      <c r="G129" s="38" t="s">
        <v>30</v>
      </c>
    </row>
    <row r="130" s="2" customFormat="1" customHeight="1" spans="1:7">
      <c r="A130" s="32">
        <v>35</v>
      </c>
      <c r="B130" s="34" t="s">
        <v>260</v>
      </c>
      <c r="C130" s="34" t="s">
        <v>261</v>
      </c>
      <c r="D130" s="44" t="s">
        <v>16</v>
      </c>
      <c r="E130" s="44" t="s">
        <v>33</v>
      </c>
      <c r="F130" s="36">
        <v>28.64</v>
      </c>
      <c r="G130" s="38"/>
    </row>
    <row r="131" s="2" customFormat="1" ht="24" spans="1:7">
      <c r="A131" s="32">
        <v>36</v>
      </c>
      <c r="B131" s="34" t="s">
        <v>262</v>
      </c>
      <c r="C131" s="34" t="s">
        <v>263</v>
      </c>
      <c r="D131" s="44" t="s">
        <v>20</v>
      </c>
      <c r="E131" s="44" t="s">
        <v>17</v>
      </c>
      <c r="F131" s="36">
        <v>73.88</v>
      </c>
      <c r="G131" s="38"/>
    </row>
    <row r="132" s="2" customFormat="1" customHeight="1" spans="1:7">
      <c r="A132" s="32">
        <v>37</v>
      </c>
      <c r="B132" s="34" t="s">
        <v>264</v>
      </c>
      <c r="C132" s="34" t="s">
        <v>265</v>
      </c>
      <c r="D132" s="44" t="s">
        <v>20</v>
      </c>
      <c r="E132" s="44" t="s">
        <v>23</v>
      </c>
      <c r="F132" s="36">
        <v>37.24</v>
      </c>
      <c r="G132" s="38"/>
    </row>
    <row r="133" s="2" customFormat="1" customHeight="1" spans="1:7">
      <c r="A133" s="32">
        <v>38</v>
      </c>
      <c r="B133" s="34" t="s">
        <v>266</v>
      </c>
      <c r="C133" s="34" t="s">
        <v>267</v>
      </c>
      <c r="D133" s="44" t="s">
        <v>16</v>
      </c>
      <c r="E133" s="44" t="s">
        <v>33</v>
      </c>
      <c r="F133" s="36">
        <v>0</v>
      </c>
      <c r="G133" s="38" t="s">
        <v>30</v>
      </c>
    </row>
    <row r="134" s="2" customFormat="1" customHeight="1" spans="1:7">
      <c r="A134" s="32">
        <v>39</v>
      </c>
      <c r="B134" s="34" t="s">
        <v>268</v>
      </c>
      <c r="C134" s="34" t="s">
        <v>269</v>
      </c>
      <c r="D134" s="44" t="s">
        <v>20</v>
      </c>
      <c r="E134" s="44" t="s">
        <v>17</v>
      </c>
      <c r="F134" s="36">
        <v>0</v>
      </c>
      <c r="G134" s="38" t="s">
        <v>76</v>
      </c>
    </row>
    <row r="135" s="2" customFormat="1" customHeight="1" spans="1:7">
      <c r="A135" s="32">
        <v>40</v>
      </c>
      <c r="B135" s="34" t="s">
        <v>270</v>
      </c>
      <c r="C135" s="34" t="s">
        <v>271</v>
      </c>
      <c r="D135" s="42" t="s">
        <v>16</v>
      </c>
      <c r="E135" s="44" t="s">
        <v>17</v>
      </c>
      <c r="F135" s="36">
        <v>36.02</v>
      </c>
      <c r="G135" s="38"/>
    </row>
    <row r="136" s="2" customFormat="1" customHeight="1" spans="1:7">
      <c r="A136" s="32">
        <v>41</v>
      </c>
      <c r="B136" s="34" t="s">
        <v>272</v>
      </c>
      <c r="C136" s="34" t="s">
        <v>273</v>
      </c>
      <c r="D136" s="44" t="s">
        <v>20</v>
      </c>
      <c r="E136" s="44" t="s">
        <v>17</v>
      </c>
      <c r="F136" s="36">
        <v>0</v>
      </c>
      <c r="G136" s="38" t="s">
        <v>30</v>
      </c>
    </row>
    <row r="137" s="2" customFormat="1" customHeight="1" spans="1:7">
      <c r="A137" s="32">
        <v>42</v>
      </c>
      <c r="B137" s="34" t="s">
        <v>274</v>
      </c>
      <c r="C137" s="34" t="s">
        <v>275</v>
      </c>
      <c r="D137" s="44" t="s">
        <v>20</v>
      </c>
      <c r="E137" s="44" t="s">
        <v>17</v>
      </c>
      <c r="F137" s="36">
        <v>0</v>
      </c>
      <c r="G137" s="38" t="s">
        <v>30</v>
      </c>
    </row>
    <row r="138" s="2" customFormat="1" customHeight="1" spans="1:7">
      <c r="A138" s="32">
        <v>43</v>
      </c>
      <c r="B138" s="34" t="s">
        <v>276</v>
      </c>
      <c r="C138" s="34" t="s">
        <v>277</v>
      </c>
      <c r="D138" s="44" t="s">
        <v>20</v>
      </c>
      <c r="E138" s="44" t="s">
        <v>23</v>
      </c>
      <c r="F138" s="36">
        <v>0</v>
      </c>
      <c r="G138" s="38" t="s">
        <v>30</v>
      </c>
    </row>
    <row r="139" s="2" customFormat="1" customHeight="1" spans="1:7">
      <c r="A139" s="32">
        <v>44</v>
      </c>
      <c r="B139" s="34" t="s">
        <v>278</v>
      </c>
      <c r="C139" s="34" t="s">
        <v>279</v>
      </c>
      <c r="D139" s="44" t="s">
        <v>20</v>
      </c>
      <c r="E139" s="44" t="s">
        <v>23</v>
      </c>
      <c r="F139" s="36">
        <v>31.7</v>
      </c>
      <c r="G139" s="38"/>
    </row>
    <row r="140" s="2" customFormat="1" customHeight="1" spans="1:7">
      <c r="A140" s="32">
        <v>45</v>
      </c>
      <c r="B140" s="34" t="s">
        <v>280</v>
      </c>
      <c r="C140" s="34" t="s">
        <v>281</v>
      </c>
      <c r="D140" s="44" t="s">
        <v>16</v>
      </c>
      <c r="E140" s="44" t="s">
        <v>23</v>
      </c>
      <c r="F140" s="36">
        <v>0</v>
      </c>
      <c r="G140" s="38" t="s">
        <v>76</v>
      </c>
    </row>
    <row r="141" s="2" customFormat="1" customHeight="1" spans="1:7">
      <c r="A141" s="32">
        <v>46</v>
      </c>
      <c r="B141" s="34" t="s">
        <v>282</v>
      </c>
      <c r="C141" s="34" t="s">
        <v>283</v>
      </c>
      <c r="D141" s="44" t="s">
        <v>20</v>
      </c>
      <c r="E141" s="44" t="s">
        <v>23</v>
      </c>
      <c r="F141" s="36">
        <v>622.36</v>
      </c>
      <c r="G141" s="38"/>
    </row>
    <row r="142" s="2" customFormat="1" ht="33" customHeight="1" spans="1:7">
      <c r="A142" s="32">
        <v>47</v>
      </c>
      <c r="B142" s="34" t="s">
        <v>284</v>
      </c>
      <c r="C142" s="34" t="s">
        <v>285</v>
      </c>
      <c r="D142" s="44" t="s">
        <v>20</v>
      </c>
      <c r="E142" s="44" t="s">
        <v>17</v>
      </c>
      <c r="F142" s="36">
        <v>339.14</v>
      </c>
      <c r="G142" s="38"/>
    </row>
    <row r="143" s="1" customFormat="1" customHeight="1" spans="1:7">
      <c r="A143" s="45" t="s">
        <v>286</v>
      </c>
      <c r="B143" s="46"/>
      <c r="C143" s="29">
        <v>1</v>
      </c>
      <c r="D143" s="29"/>
      <c r="E143" s="29"/>
      <c r="F143" s="23">
        <f>F144+F147</f>
        <v>33.76</v>
      </c>
      <c r="G143" s="46"/>
    </row>
    <row r="144" s="1" customFormat="1" customHeight="1" spans="1:7">
      <c r="A144" s="47" t="s">
        <v>287</v>
      </c>
      <c r="B144" s="28"/>
      <c r="C144" s="28"/>
      <c r="D144" s="28"/>
      <c r="E144" s="28"/>
      <c r="F144" s="23">
        <f>SUM(F145:F146)</f>
        <v>4.02</v>
      </c>
      <c r="G144" s="48"/>
    </row>
    <row r="145" s="1" customFormat="1" customHeight="1" spans="1:7">
      <c r="A145" s="32">
        <v>1</v>
      </c>
      <c r="B145" s="49" t="s">
        <v>288</v>
      </c>
      <c r="C145" s="50"/>
      <c r="D145" s="51"/>
      <c r="E145" s="29"/>
      <c r="F145" s="36">
        <v>2.02</v>
      </c>
      <c r="G145" s="52"/>
    </row>
    <row r="146" s="1" customFormat="1" customHeight="1" spans="1:7">
      <c r="A146" s="53">
        <v>2</v>
      </c>
      <c r="B146" s="54" t="s">
        <v>289</v>
      </c>
      <c r="C146" s="55"/>
      <c r="D146" s="56"/>
      <c r="E146" s="57"/>
      <c r="F146" s="36">
        <v>2</v>
      </c>
      <c r="G146" s="52"/>
    </row>
    <row r="147" s="1" customFormat="1" customHeight="1" spans="1:7">
      <c r="A147" s="47" t="s">
        <v>290</v>
      </c>
      <c r="B147" s="28"/>
      <c r="C147" s="28"/>
      <c r="D147" s="28"/>
      <c r="E147" s="28"/>
      <c r="F147" s="23">
        <f>SUM(F148:F149)</f>
        <v>29.74</v>
      </c>
      <c r="G147" s="48"/>
    </row>
    <row r="148" ht="63" customHeight="1" spans="1:7">
      <c r="A148" s="58">
        <v>1</v>
      </c>
      <c r="B148" s="59" t="s">
        <v>288</v>
      </c>
      <c r="C148" s="60"/>
      <c r="D148" s="61"/>
      <c r="E148" s="62"/>
      <c r="F148" s="36">
        <v>13.97</v>
      </c>
      <c r="G148" s="63"/>
    </row>
    <row r="149" ht="57" customHeight="1" spans="1:7">
      <c r="A149" s="32">
        <v>2</v>
      </c>
      <c r="B149" s="49" t="s">
        <v>289</v>
      </c>
      <c r="C149" s="50"/>
      <c r="D149" s="41"/>
      <c r="E149" s="41"/>
      <c r="F149" s="36">
        <v>15.77</v>
      </c>
      <c r="G149" s="63"/>
    </row>
  </sheetData>
  <sheetProtection formatCells="0" insertHyperlinks="0" autoFilter="0"/>
  <mergeCells count="24">
    <mergeCell ref="A2:G2"/>
    <mergeCell ref="E3:G3"/>
    <mergeCell ref="A6:B6"/>
    <mergeCell ref="A7:B7"/>
    <mergeCell ref="A8:B8"/>
    <mergeCell ref="A9:B9"/>
    <mergeCell ref="A44:B44"/>
    <mergeCell ref="A95:B95"/>
    <mergeCell ref="A143:B143"/>
    <mergeCell ref="A144:E144"/>
    <mergeCell ref="B145:C145"/>
    <mergeCell ref="B146:C146"/>
    <mergeCell ref="A147:E147"/>
    <mergeCell ref="B148:C148"/>
    <mergeCell ref="B149:C149"/>
    <mergeCell ref="A4:A5"/>
    <mergeCell ref="B4:B5"/>
    <mergeCell ref="C4:C5"/>
    <mergeCell ref="D4:D5"/>
    <mergeCell ref="E4:E5"/>
    <mergeCell ref="F4:F5"/>
    <mergeCell ref="G4:G5"/>
    <mergeCell ref="G145:G146"/>
    <mergeCell ref="G148:G149"/>
  </mergeCells>
  <conditionalFormatting sqref="A9">
    <cfRule type="duplicateValues" dxfId="0" priority="3"/>
  </conditionalFormatting>
  <conditionalFormatting sqref="A44">
    <cfRule type="duplicateValues" dxfId="0" priority="1"/>
  </conditionalFormatting>
  <conditionalFormatting sqref="A95">
    <cfRule type="duplicateValues" dxfId="0" priority="2"/>
  </conditionalFormatting>
  <conditionalFormatting sqref="A6:A8">
    <cfRule type="duplicateValues" dxfId="0" priority="4"/>
  </conditionalFormatting>
  <pageMargins left="0.511805555555556" right="0.511805555555556" top="0.550694444444444" bottom="0.550694444444444" header="0.118055555555556" footer="0.118055555555556"/>
  <pageSetup paperSize="9" scale="97" fitToHeight="0" orientation="landscape" horizontalDpi="600"/>
  <headerFoot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WWO_openplatform_20210507165418-e6971cd0a6</Application>
  <HeadingPairs>
    <vt:vector size="2" baseType="variant">
      <vt:variant>
        <vt:lpstr>工作表</vt:lpstr>
      </vt:variant>
      <vt:variant>
        <vt:i4>1</vt:i4>
      </vt:variant>
    </vt:vector>
  </HeadingPairs>
  <TitlesOfParts>
    <vt:vector size="1" baseType="lpstr">
      <vt:lpstr>拟资金安排汇总表（第二批）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钟鸣</dc:creator>
  <cp:lastModifiedBy>lv</cp:lastModifiedBy>
  <dcterms:created xsi:type="dcterms:W3CDTF">2017-06-21T19:41:00Z</dcterms:created>
  <cp:lastPrinted>2021-04-21T23:07:00Z</cp:lastPrinted>
  <dcterms:modified xsi:type="dcterms:W3CDTF">2026-09-09T06:43:57Z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94F0F75918C042D08ABD244526BEF49F_13</vt:lpwstr>
  </property>
  <property fmtid="{D5CDD505-2E9C-101B-9397-08002B2CF9AE}" pid="4" name="KSOReadingLayout">
    <vt:bool>true</vt:bool>
  </property>
  <property fmtid="{D5CDD505-2E9C-101B-9397-08002B2CF9AE}" pid="5" name="CalculationRule">
    <vt:i4>0</vt:i4>
  </property>
</Properties>
</file>