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汇总表" sheetId="2" r:id="rId1"/>
    <sheet name="明细表" sheetId="3" r:id="rId2"/>
  </sheets>
  <definedNames>
    <definedName name="_xlnm._FilterDatabase" localSheetId="1" hidden="1">明细表!$A$2:$J$126</definedName>
  </definedNames>
  <calcPr calcId="144525"/>
</workbook>
</file>

<file path=xl/sharedStrings.xml><?xml version="1.0" encoding="utf-8"?>
<sst xmlns="http://schemas.openxmlformats.org/spreadsheetml/2006/main" count="268" uniqueCount="216">
  <si>
    <r>
      <rPr>
        <sz val="26"/>
        <rFont val="方正小标宋简体"/>
        <charset val="134"/>
      </rPr>
      <t>东莞市</t>
    </r>
    <r>
      <rPr>
        <b/>
        <sz val="26"/>
        <color rgb="FF000000"/>
        <rFont val="Times New Roman"/>
        <charset val="134"/>
      </rPr>
      <t>2023</t>
    </r>
    <r>
      <rPr>
        <b/>
        <sz val="26"/>
        <color rgb="FF000000"/>
        <rFont val="方正公文小标宋"/>
        <charset val="134"/>
      </rPr>
      <t>年第二批充电设施建设补贴情况表</t>
    </r>
  </si>
  <si>
    <r>
      <rPr>
        <sz val="12"/>
        <rFont val="黑体"/>
        <charset val="134"/>
      </rPr>
      <t>序号</t>
    </r>
  </si>
  <si>
    <r>
      <rPr>
        <sz val="12"/>
        <rFont val="黑体"/>
        <charset val="134"/>
      </rPr>
      <t>项目单位名称</t>
    </r>
  </si>
  <si>
    <r>
      <rPr>
        <sz val="12"/>
        <rFont val="黑体"/>
        <charset val="134"/>
      </rPr>
      <t>场站数量</t>
    </r>
    <r>
      <rPr>
        <sz val="12"/>
        <rFont val="Times New Roman"/>
        <charset val="134"/>
      </rPr>
      <t xml:space="preserve">
</t>
    </r>
    <r>
      <rPr>
        <sz val="12"/>
        <rFont val="黑体"/>
        <charset val="134"/>
      </rPr>
      <t>（个）</t>
    </r>
  </si>
  <si>
    <t>直流充电桩数量（台）</t>
  </si>
  <si>
    <r>
      <rPr>
        <sz val="12"/>
        <rFont val="黑体"/>
        <charset val="134"/>
      </rPr>
      <t>直流总功率（</t>
    </r>
    <r>
      <rPr>
        <sz val="12"/>
        <rFont val="Times New Roman"/>
        <charset val="134"/>
      </rPr>
      <t>KW</t>
    </r>
    <r>
      <rPr>
        <sz val="12"/>
        <rFont val="黑体"/>
        <charset val="134"/>
      </rPr>
      <t>）</t>
    </r>
  </si>
  <si>
    <r>
      <rPr>
        <sz val="12"/>
        <rFont val="黑体"/>
        <charset val="134"/>
      </rPr>
      <t>交流充电桩数量（台）</t>
    </r>
  </si>
  <si>
    <r>
      <rPr>
        <sz val="12"/>
        <rFont val="黑体"/>
        <charset val="134"/>
      </rPr>
      <t>交流总功率（</t>
    </r>
    <r>
      <rPr>
        <sz val="12"/>
        <rFont val="Times New Roman"/>
        <charset val="134"/>
      </rPr>
      <t>KW</t>
    </r>
    <r>
      <rPr>
        <sz val="12"/>
        <rFont val="黑体"/>
        <charset val="134"/>
      </rPr>
      <t>）</t>
    </r>
  </si>
  <si>
    <r>
      <rPr>
        <sz val="12"/>
        <rFont val="黑体"/>
        <charset val="134"/>
      </rPr>
      <t>充电桩总数量（台）</t>
    </r>
  </si>
  <si>
    <r>
      <rPr>
        <sz val="12"/>
        <rFont val="黑体"/>
        <charset val="134"/>
      </rPr>
      <t>充电桩总功率（</t>
    </r>
    <r>
      <rPr>
        <sz val="12"/>
        <rFont val="Times New Roman"/>
        <charset val="134"/>
      </rPr>
      <t>KW</t>
    </r>
    <r>
      <rPr>
        <sz val="12"/>
        <rFont val="黑体"/>
        <charset val="134"/>
      </rPr>
      <t>）</t>
    </r>
  </si>
  <si>
    <t>直流桩补助金额（元）</t>
  </si>
  <si>
    <t>交流桩补助金额（元）</t>
  </si>
  <si>
    <r>
      <rPr>
        <sz val="12"/>
        <rFont val="黑体"/>
        <charset val="134"/>
      </rPr>
      <t>补助资金合计（元）</t>
    </r>
  </si>
  <si>
    <t>所属年度</t>
  </si>
  <si>
    <t>东莞联东新能源汽车服务有限公司</t>
  </si>
  <si>
    <t>东莞市大科新能源科技有限公司</t>
  </si>
  <si>
    <t>东莞市东能新能源有限公司</t>
  </si>
  <si>
    <t>东莞市光烨新能源科技有限公司</t>
  </si>
  <si>
    <t>东莞市康亿创新能源科技有限公司</t>
  </si>
  <si>
    <t>东莞市牛牛新能源技术有限公司</t>
  </si>
  <si>
    <t>东莞市先鸿智电科技有限公司</t>
  </si>
  <si>
    <t>广东华融新能源科技有限公司</t>
  </si>
  <si>
    <t>东莞星充新能源有限公司</t>
  </si>
  <si>
    <t>广东美华智充科技有限公司</t>
  </si>
  <si>
    <t>广东拓杰机电工程有限公司</t>
  </si>
  <si>
    <t>广东莞建机电有限公司</t>
  </si>
  <si>
    <t>东莞特来电新能源科技有限公司</t>
  </si>
  <si>
    <t>广东电网有限责任公司东莞供电局</t>
  </si>
  <si>
    <t>小计</t>
  </si>
  <si>
    <t>东莞市2023年第二批充电设施建设明细表</t>
  </si>
  <si>
    <r>
      <rPr>
        <sz val="12"/>
        <rFont val="黑体"/>
        <charset val="134"/>
      </rPr>
      <t>项目名称</t>
    </r>
  </si>
  <si>
    <r>
      <rPr>
        <sz val="12"/>
        <rFont val="黑体"/>
        <charset val="134"/>
      </rPr>
      <t>项目建设地址</t>
    </r>
  </si>
  <si>
    <r>
      <rPr>
        <sz val="12"/>
        <rFont val="黑体"/>
        <charset val="134"/>
      </rPr>
      <t>直流充电桩数量（台）</t>
    </r>
  </si>
  <si>
    <t>今日充电一东坑中凯酒店充电站（东坑大道）</t>
  </si>
  <si>
    <t>广东省东莞市东坑镇中兴大道北27号嘉盈名苑</t>
  </si>
  <si>
    <t>凫山莱鑫德充电站</t>
  </si>
  <si>
    <t>广东省东莞市松山湖工业西路莱鑫德智谷</t>
  </si>
  <si>
    <t>今日充电一虎门新联充电站（新联公园）</t>
  </si>
  <si>
    <t>广东省东莞市虎门镇高科二路新宝电机(东莞)有限公司</t>
  </si>
  <si>
    <r>
      <rPr>
        <sz val="10"/>
        <rFont val="宋体"/>
        <charset val="134"/>
      </rPr>
      <t>今日充电</t>
    </r>
    <r>
      <rPr>
        <sz val="10"/>
        <rFont val="Arial"/>
        <charset val="134"/>
      </rPr>
      <t>—</t>
    </r>
    <r>
      <rPr>
        <sz val="10"/>
        <rFont val="宋体"/>
        <charset val="134"/>
      </rPr>
      <t>松山湖西溪充电站</t>
    </r>
  </si>
  <si>
    <t>广东省东莞市松山湖管委会工业西路12号松山湖莱鑫德智谷</t>
  </si>
  <si>
    <t>今日充电一塘厦大坪充电站（大坪高速出口）</t>
  </si>
  <si>
    <t>广东省东莞市塘厦镇鹿苑路天伦科技园</t>
  </si>
  <si>
    <t>今日充电一谢岗窑山充电站（仲恺八路）</t>
  </si>
  <si>
    <t>广东省东莞市谢岗镇珈和五金制品厂</t>
  </si>
  <si>
    <r>
      <rPr>
        <sz val="10"/>
        <rFont val="楷体_GB2312"/>
        <charset val="134"/>
      </rPr>
      <t>东莞市大科新能源科技有限公司</t>
    </r>
  </si>
  <si>
    <r>
      <rPr>
        <sz val="10"/>
        <color indexed="8"/>
        <rFont val="宋体"/>
        <charset val="134"/>
      </rPr>
      <t>东莞市大岭山镇矮岭冚村大科新能源汽车充电站</t>
    </r>
  </si>
  <si>
    <r>
      <rPr>
        <sz val="10"/>
        <rFont val="宋体"/>
        <charset val="134"/>
      </rPr>
      <t>东莞市大岭山镇矮岭冚村创业三街</t>
    </r>
    <r>
      <rPr>
        <sz val="10"/>
        <rFont val="Times New Roman"/>
        <charset val="134"/>
      </rPr>
      <t>11</t>
    </r>
    <r>
      <rPr>
        <sz val="10"/>
        <rFont val="宋体"/>
        <charset val="134"/>
      </rPr>
      <t>号地面停车场</t>
    </r>
  </si>
  <si>
    <r>
      <rPr>
        <sz val="10"/>
        <color indexed="8"/>
        <rFont val="宋体"/>
        <charset val="134"/>
      </rPr>
      <t>东莞市大朗镇黄草朗大科新能源汽车充电站</t>
    </r>
  </si>
  <si>
    <r>
      <rPr>
        <sz val="10"/>
        <rFont val="宋体"/>
        <charset val="134"/>
      </rPr>
      <t>东莞市大朗镇黄草朗乐民街</t>
    </r>
    <r>
      <rPr>
        <sz val="10"/>
        <rFont val="Times New Roman"/>
        <charset val="134"/>
      </rPr>
      <t>1</t>
    </r>
    <r>
      <rPr>
        <sz val="10"/>
        <rFont val="宋体"/>
        <charset val="134"/>
      </rPr>
      <t>号黄草朗公园地面停车场</t>
    </r>
  </si>
  <si>
    <r>
      <rPr>
        <sz val="10"/>
        <color indexed="8"/>
        <rFont val="宋体"/>
        <charset val="134"/>
      </rPr>
      <t>大科常平乐购充电站二期</t>
    </r>
  </si>
  <si>
    <r>
      <rPr>
        <sz val="10"/>
        <rFont val="宋体"/>
        <charset val="134"/>
      </rPr>
      <t>东莞市常平镇还珠沥村光头埔地面停车场</t>
    </r>
  </si>
  <si>
    <r>
      <rPr>
        <sz val="10"/>
        <color indexed="8"/>
        <rFont val="宋体"/>
        <charset val="134"/>
      </rPr>
      <t>大科大岭山百花洞广场充电站</t>
    </r>
  </si>
  <si>
    <r>
      <rPr>
        <sz val="10"/>
        <rFont val="宋体"/>
        <charset val="134"/>
      </rPr>
      <t>东莞市大岭山镇厚大路大岭山段</t>
    </r>
    <r>
      <rPr>
        <sz val="10"/>
        <rFont val="Times New Roman"/>
        <charset val="134"/>
      </rPr>
      <t>78</t>
    </r>
    <r>
      <rPr>
        <sz val="10"/>
        <rFont val="宋体"/>
        <charset val="134"/>
      </rPr>
      <t>号地面停车场</t>
    </r>
  </si>
  <si>
    <t>大科横沥稻香文化中心充电站</t>
  </si>
  <si>
    <r>
      <rPr>
        <sz val="10"/>
        <rFont val="Times New Roman"/>
        <charset val="134"/>
      </rPr>
      <t xml:space="preserve"> </t>
    </r>
    <r>
      <rPr>
        <sz val="10"/>
        <rFont val="宋体"/>
        <charset val="134"/>
      </rPr>
      <t>东莞市横沥镇石涌村西城工业区三区地面停车场</t>
    </r>
  </si>
  <si>
    <t>大科长安新民充电站</t>
  </si>
  <si>
    <r>
      <rPr>
        <sz val="10"/>
        <rFont val="宋体"/>
        <charset val="134"/>
      </rPr>
      <t>东莞市长安镇新民社区祥和街</t>
    </r>
    <r>
      <rPr>
        <sz val="10"/>
        <rFont val="Times New Roman"/>
        <charset val="134"/>
      </rPr>
      <t>6</t>
    </r>
    <r>
      <rPr>
        <sz val="10"/>
        <rFont val="宋体"/>
        <charset val="134"/>
      </rPr>
      <t>号地面停车场</t>
    </r>
  </si>
  <si>
    <r>
      <rPr>
        <sz val="10"/>
        <color indexed="8"/>
        <rFont val="宋体"/>
        <charset val="134"/>
      </rPr>
      <t>东能公司莞深高速东莞特大桥（寮步）桥下空间公交充电站项目</t>
    </r>
  </si>
  <si>
    <r>
      <rPr>
        <sz val="10"/>
        <rFont val="宋体"/>
        <charset val="134"/>
      </rPr>
      <t>东莞市寮步镇横坑村莞深高速东莞特大桥（寮步）桥下空间（松溪路至横塘路段）</t>
    </r>
  </si>
  <si>
    <r>
      <rPr>
        <sz val="10"/>
        <color indexed="8"/>
        <rFont val="宋体"/>
        <charset val="134"/>
      </rPr>
      <t>东莞市人民医院南公交充电站项目</t>
    </r>
  </si>
  <si>
    <r>
      <rPr>
        <sz val="10"/>
        <rFont val="宋体"/>
        <charset val="134"/>
      </rPr>
      <t>东莞市万江街道人民医院（万江园区）滨江西路南侧公交首末站内</t>
    </r>
  </si>
  <si>
    <r>
      <rPr>
        <sz val="10"/>
        <color indexed="8"/>
        <rFont val="宋体"/>
        <charset val="134"/>
      </rPr>
      <t>凤岗京东智谷公交充电站</t>
    </r>
  </si>
  <si>
    <r>
      <rPr>
        <sz val="10"/>
        <rFont val="宋体"/>
        <charset val="134"/>
      </rPr>
      <t>东莞市谢岗镇花园大道谢岗公汽停车场</t>
    </r>
  </si>
  <si>
    <r>
      <rPr>
        <sz val="10"/>
        <rFont val="宋体"/>
        <charset val="134"/>
      </rPr>
      <t>东莞市凤岗镇京东智谷产业园区地块一北侧</t>
    </r>
  </si>
  <si>
    <r>
      <rPr>
        <sz val="10"/>
        <rFont val="楷体_GB2312"/>
        <charset val="134"/>
      </rPr>
      <t>东莞市光烨新能源科技有限公司</t>
    </r>
  </si>
  <si>
    <r>
      <rPr>
        <sz val="10"/>
        <color indexed="8"/>
        <rFont val="宋体"/>
        <charset val="134"/>
      </rPr>
      <t>光烨清溪镇大利村利中路公共充电站</t>
    </r>
  </si>
  <si>
    <r>
      <rPr>
        <sz val="10"/>
        <rFont val="宋体"/>
        <charset val="134"/>
      </rPr>
      <t>东莞市清溪镇大利村利中路（大利供电变压器旁）</t>
    </r>
  </si>
  <si>
    <r>
      <rPr>
        <sz val="10"/>
        <color theme="1"/>
        <rFont val="宋体"/>
        <charset val="134"/>
      </rPr>
      <t>光烨企石镇渔民村滨江公园公共充电</t>
    </r>
    <r>
      <rPr>
        <sz val="10"/>
        <color indexed="8"/>
        <rFont val="Times New Roman"/>
        <charset val="134"/>
      </rPr>
      <t xml:space="preserve">
</t>
    </r>
    <r>
      <rPr>
        <sz val="10"/>
        <color indexed="8"/>
        <rFont val="宋体"/>
        <charset val="134"/>
      </rPr>
      <t>站</t>
    </r>
  </si>
  <si>
    <r>
      <rPr>
        <sz val="10"/>
        <rFont val="宋体"/>
        <charset val="134"/>
      </rPr>
      <t>东莞市企石镇沿江路渔民村滨江公园停车场</t>
    </r>
  </si>
  <si>
    <r>
      <rPr>
        <sz val="10"/>
        <rFont val="楷体_GB2312"/>
        <charset val="134"/>
      </rPr>
      <t>东莞市康亿创新能源科技有限公司</t>
    </r>
  </si>
  <si>
    <r>
      <rPr>
        <sz val="10"/>
        <color indexed="8"/>
        <rFont val="宋体"/>
        <charset val="134"/>
      </rPr>
      <t>康亿创新能源横沥服务区西区一体式光储充换电站项目</t>
    </r>
  </si>
  <si>
    <r>
      <rPr>
        <sz val="10"/>
        <rFont val="宋体"/>
        <charset val="134"/>
      </rPr>
      <t>东莞市横沥镇从莞高速横沥服务区西区</t>
    </r>
  </si>
  <si>
    <r>
      <rPr>
        <sz val="10"/>
        <color indexed="8"/>
        <rFont val="宋体"/>
        <charset val="134"/>
      </rPr>
      <t>康亿创新能源横沥服务区东区一体式光储充换电站项目</t>
    </r>
  </si>
  <si>
    <r>
      <rPr>
        <sz val="10"/>
        <rFont val="宋体"/>
        <charset val="134"/>
      </rPr>
      <t>东莞市横沥镇从莞高速横沥服务区东区</t>
    </r>
  </si>
  <si>
    <r>
      <rPr>
        <sz val="10"/>
        <color indexed="8"/>
        <rFont val="宋体"/>
        <charset val="134"/>
      </rPr>
      <t>康亿创公司望牛墩镇充电站项目</t>
    </r>
  </si>
  <si>
    <r>
      <rPr>
        <sz val="10"/>
        <rFont val="宋体"/>
        <charset val="134"/>
      </rPr>
      <t>东莞市望牛墩镇镇中心路</t>
    </r>
  </si>
  <si>
    <t>东莞南站P2停车场充电站</t>
  </si>
  <si>
    <r>
      <rPr>
        <sz val="10"/>
        <rFont val="宋体"/>
        <charset val="134"/>
      </rPr>
      <t>广东省东莞市塘厦镇东莞南站</t>
    </r>
    <r>
      <rPr>
        <sz val="10"/>
        <rFont val="Times New Roman"/>
        <charset val="134"/>
      </rPr>
      <t>P2</t>
    </r>
    <r>
      <rPr>
        <sz val="10"/>
        <rFont val="宋体"/>
        <charset val="134"/>
      </rPr>
      <t>停车场</t>
    </r>
  </si>
  <si>
    <t>万江官桥滘小巴充电站</t>
  </si>
  <si>
    <t>东莞市东莞市润达汽修厂</t>
  </si>
  <si>
    <r>
      <rPr>
        <sz val="10"/>
        <rFont val="楷体_GB2312"/>
        <charset val="134"/>
      </rPr>
      <t>东莞市牛牛新能源技术有限公司</t>
    </r>
  </si>
  <si>
    <r>
      <rPr>
        <sz val="10"/>
        <color indexed="8"/>
        <rFont val="宋体"/>
        <charset val="134"/>
      </rPr>
      <t>牛牛新能源体育路东实停车楼新能源汽车充电站项目</t>
    </r>
  </si>
  <si>
    <r>
      <rPr>
        <sz val="10"/>
        <rFont val="宋体"/>
        <charset val="134"/>
      </rPr>
      <t>东莞南城街道石竹璐与体育路交汇处东实停车楼</t>
    </r>
  </si>
  <si>
    <r>
      <rPr>
        <sz val="10"/>
        <color indexed="8"/>
        <rFont val="宋体"/>
        <charset val="134"/>
      </rPr>
      <t>牛牛新能源中堂镇三涌村北王公路旁新能源汽车充电站</t>
    </r>
  </si>
  <si>
    <r>
      <rPr>
        <sz val="10"/>
        <rFont val="宋体"/>
        <charset val="134"/>
      </rPr>
      <t>东莞市中堂镇三涌村北王公路旁</t>
    </r>
  </si>
  <si>
    <r>
      <rPr>
        <sz val="10"/>
        <color indexed="8"/>
        <rFont val="宋体"/>
        <charset val="134"/>
      </rPr>
      <t>常平新城大道充电站</t>
    </r>
  </si>
  <si>
    <r>
      <rPr>
        <sz val="10"/>
        <rFont val="宋体"/>
        <charset val="134"/>
      </rPr>
      <t>东莞市常平镇新城大道</t>
    </r>
    <r>
      <rPr>
        <sz val="10"/>
        <rFont val="Times New Roman"/>
        <charset val="134"/>
      </rPr>
      <t>133</t>
    </r>
    <r>
      <rPr>
        <sz val="10"/>
        <rFont val="宋体"/>
        <charset val="134"/>
      </rPr>
      <t>号</t>
    </r>
  </si>
  <si>
    <t>华融长安兴二路充电站</t>
  </si>
  <si>
    <r>
      <rPr>
        <sz val="10"/>
        <rFont val="宋体"/>
        <charset val="134"/>
      </rPr>
      <t>东莞市长安镇乌沙社区兴二路</t>
    </r>
    <r>
      <rPr>
        <sz val="10"/>
        <rFont val="Times New Roman"/>
        <charset val="134"/>
      </rPr>
      <t>15</t>
    </r>
    <r>
      <rPr>
        <sz val="10"/>
        <rFont val="宋体"/>
        <charset val="134"/>
      </rPr>
      <t>号</t>
    </r>
  </si>
  <si>
    <t>东莞南城蛤地公园充电站</t>
  </si>
  <si>
    <t>广东省东莞市南城街道南城蛤地消防救援分站智能交通基地</t>
  </si>
  <si>
    <r>
      <rPr>
        <sz val="10"/>
        <rFont val="宋体"/>
        <charset val="134"/>
      </rPr>
      <t>广东美华智充科技有限公司</t>
    </r>
  </si>
  <si>
    <t>美华智充水岸山城充电站</t>
  </si>
  <si>
    <r>
      <rPr>
        <sz val="10"/>
        <color indexed="8"/>
        <rFont val="新宋体"/>
        <charset val="134"/>
      </rPr>
      <t>美华智充景湖湾畔充电站</t>
    </r>
  </si>
  <si>
    <r>
      <rPr>
        <sz val="10"/>
        <color indexed="8"/>
        <rFont val="新宋体"/>
        <charset val="134"/>
      </rPr>
      <t>美华智充谢岗围充电站</t>
    </r>
  </si>
  <si>
    <r>
      <rPr>
        <sz val="10"/>
        <color indexed="8"/>
        <rFont val="新宋体"/>
        <charset val="134"/>
      </rPr>
      <t>美华智充联合金融谷充电站</t>
    </r>
  </si>
  <si>
    <r>
      <rPr>
        <sz val="10"/>
        <color indexed="8"/>
        <rFont val="新宋体"/>
        <charset val="134"/>
      </rPr>
      <t>美华智充樟木头政府充电站</t>
    </r>
  </si>
  <si>
    <r>
      <rPr>
        <sz val="10"/>
        <color indexed="8"/>
        <rFont val="新宋体"/>
        <charset val="134"/>
      </rPr>
      <t>美华智充伟建工业园充电站</t>
    </r>
  </si>
  <si>
    <r>
      <rPr>
        <sz val="10"/>
        <color indexed="8"/>
        <rFont val="新宋体"/>
        <charset val="134"/>
      </rPr>
      <t>美华智充兴利模具城充电站</t>
    </r>
  </si>
  <si>
    <r>
      <rPr>
        <sz val="10"/>
        <color indexed="8"/>
        <rFont val="新宋体"/>
        <charset val="134"/>
      </rPr>
      <t>美华智充东港华府充电站</t>
    </r>
  </si>
  <si>
    <r>
      <rPr>
        <sz val="10"/>
        <color indexed="8"/>
        <rFont val="新宋体"/>
        <charset val="134"/>
      </rPr>
      <t>美华智充赵林充电站</t>
    </r>
  </si>
  <si>
    <r>
      <rPr>
        <sz val="10"/>
        <color indexed="8"/>
        <rFont val="新宋体"/>
        <charset val="134"/>
      </rPr>
      <t>美华智充鸿盛工业园充电站</t>
    </r>
  </si>
  <si>
    <r>
      <rPr>
        <sz val="10"/>
        <color indexed="8"/>
        <rFont val="新宋体"/>
        <charset val="134"/>
      </rPr>
      <t>美华智充黎村充电站</t>
    </r>
  </si>
  <si>
    <r>
      <rPr>
        <sz val="10"/>
        <color indexed="8"/>
        <rFont val="新宋体"/>
        <charset val="134"/>
      </rPr>
      <t>美华智充月山充电站</t>
    </r>
  </si>
  <si>
    <r>
      <rPr>
        <sz val="10"/>
        <color indexed="8"/>
        <rFont val="新宋体"/>
        <charset val="134"/>
      </rPr>
      <t>美华智充盛航东路充电站</t>
    </r>
  </si>
  <si>
    <r>
      <rPr>
        <sz val="10"/>
        <color indexed="8"/>
        <rFont val="新宋体"/>
        <charset val="134"/>
      </rPr>
      <t>美华智充清平路充电站</t>
    </r>
  </si>
  <si>
    <r>
      <rPr>
        <sz val="10"/>
        <color indexed="8"/>
        <rFont val="新宋体"/>
        <charset val="134"/>
      </rPr>
      <t>美华智充清湖路充电站</t>
    </r>
  </si>
  <si>
    <r>
      <rPr>
        <sz val="10"/>
        <color indexed="8"/>
        <rFont val="新宋体"/>
        <charset val="134"/>
      </rPr>
      <t>美华智充罗马天生湖充电站</t>
    </r>
  </si>
  <si>
    <r>
      <rPr>
        <sz val="10"/>
        <color indexed="8"/>
        <rFont val="新宋体"/>
        <charset val="134"/>
      </rPr>
      <t>美华智充东物大厦充电站</t>
    </r>
  </si>
  <si>
    <r>
      <rPr>
        <sz val="10"/>
        <color indexed="8"/>
        <rFont val="新宋体"/>
        <charset val="134"/>
      </rPr>
      <t>美华智充松湖城充电站</t>
    </r>
  </si>
  <si>
    <r>
      <rPr>
        <sz val="10"/>
        <color indexed="8"/>
        <rFont val="新宋体"/>
        <charset val="134"/>
      </rPr>
      <t>美华智充梅树墩充电站</t>
    </r>
  </si>
  <si>
    <t>美华智充上江城充电站</t>
  </si>
  <si>
    <r>
      <rPr>
        <sz val="10"/>
        <color indexed="8"/>
        <rFont val="新宋体"/>
        <charset val="134"/>
      </rPr>
      <t>美华智充恒生酒楼充电站</t>
    </r>
  </si>
  <si>
    <r>
      <rPr>
        <sz val="10"/>
        <color indexed="8"/>
        <rFont val="新宋体"/>
        <charset val="134"/>
      </rPr>
      <t>美华智充文创园充电站</t>
    </r>
  </si>
  <si>
    <r>
      <rPr>
        <sz val="10"/>
        <color indexed="8"/>
        <rFont val="新宋体"/>
        <charset val="134"/>
      </rPr>
      <t>美华智充创越路充电站</t>
    </r>
  </si>
  <si>
    <r>
      <rPr>
        <sz val="10"/>
        <color indexed="8"/>
        <rFont val="新宋体"/>
        <charset val="134"/>
      </rPr>
      <t>美华智充运河西路充电站</t>
    </r>
  </si>
  <si>
    <r>
      <rPr>
        <sz val="10"/>
        <color indexed="8"/>
        <rFont val="新宋体"/>
        <charset val="134"/>
      </rPr>
      <t>美华智充泓福大厦充电站</t>
    </r>
  </si>
  <si>
    <r>
      <rPr>
        <sz val="10"/>
        <color indexed="8"/>
        <rFont val="新宋体"/>
        <charset val="134"/>
      </rPr>
      <t>美华智充塘园路充电站</t>
    </r>
  </si>
  <si>
    <r>
      <rPr>
        <sz val="10"/>
        <color indexed="8"/>
        <rFont val="新宋体"/>
        <charset val="134"/>
      </rPr>
      <t>美华智充振兴围广场充电站</t>
    </r>
  </si>
  <si>
    <r>
      <rPr>
        <sz val="10"/>
        <color indexed="8"/>
        <rFont val="新宋体"/>
        <charset val="134"/>
      </rPr>
      <t>美华智充巷头花园二期充电站</t>
    </r>
  </si>
  <si>
    <t>美华智充杨帆小学充电站</t>
  </si>
  <si>
    <t>美华智充信鸿熙岸充电站</t>
  </si>
  <si>
    <t>美华智充雅园充电站</t>
  </si>
  <si>
    <t>美华智充卡丽兰充电站</t>
  </si>
  <si>
    <t>美华智充创业广场充电站</t>
  </si>
  <si>
    <t>美华智充景湖春天充电站</t>
  </si>
  <si>
    <t>美华智充桑园充电站（三期）</t>
  </si>
  <si>
    <r>
      <rPr>
        <sz val="10"/>
        <color indexed="8"/>
        <rFont val="新宋体"/>
        <charset val="134"/>
      </rPr>
      <t>美华智充石井充电站（三期）</t>
    </r>
  </si>
  <si>
    <t>拓杰充电(滨海湾新奥充电站)</t>
  </si>
  <si>
    <t>广东省东莞市长安镇湾区1号(滨海湾政务服务中心)</t>
  </si>
  <si>
    <t>拓杰充电(石碣横滘村委南站)</t>
  </si>
  <si>
    <t>广东省东莞市石碣镇兴横路36号(想家便利店旁)</t>
  </si>
  <si>
    <t>拓杰充电(石碣科技中路站)</t>
  </si>
  <si>
    <t>广东省东莞市石碣镇科技中路278号</t>
  </si>
  <si>
    <t>拓杰充电(石排丽枫酒店站)</t>
  </si>
  <si>
    <t>广东省东莞市石排谷吓路1号创赢大厦</t>
  </si>
  <si>
    <r>
      <rPr>
        <sz val="10"/>
        <rFont val="楷体_GB2312"/>
        <charset val="134"/>
      </rPr>
      <t>广东莞建机电有限公司</t>
    </r>
  </si>
  <si>
    <r>
      <rPr>
        <sz val="10"/>
        <color indexed="8"/>
        <rFont val="宋体"/>
        <charset val="134"/>
      </rPr>
      <t>莞建长安地王站</t>
    </r>
  </si>
  <si>
    <r>
      <rPr>
        <sz val="10"/>
        <rFont val="宋体"/>
        <charset val="134"/>
      </rPr>
      <t>东莞市长安镇德政中路地王广场停车场</t>
    </r>
  </si>
  <si>
    <r>
      <rPr>
        <sz val="10"/>
        <color indexed="8"/>
        <rFont val="宋体"/>
        <charset val="134"/>
      </rPr>
      <t>莞建寮步海德堡站</t>
    </r>
  </si>
  <si>
    <r>
      <rPr>
        <sz val="10"/>
        <rFont val="宋体"/>
        <charset val="134"/>
      </rPr>
      <t>东莞市寮步镇香市路海德堡生活广场后端停车场</t>
    </r>
  </si>
  <si>
    <r>
      <rPr>
        <sz val="10"/>
        <color indexed="8"/>
        <rFont val="宋体"/>
        <charset val="134"/>
      </rPr>
      <t>莞建东坑凤凰路充电站</t>
    </r>
  </si>
  <si>
    <r>
      <rPr>
        <sz val="10"/>
        <rFont val="宋体"/>
        <charset val="134"/>
      </rPr>
      <t>东莞市凤凰路</t>
    </r>
    <r>
      <rPr>
        <sz val="10"/>
        <rFont val="Times New Roman"/>
        <charset val="134"/>
      </rPr>
      <t>91</t>
    </r>
    <r>
      <rPr>
        <sz val="10"/>
        <rFont val="宋体"/>
        <charset val="134"/>
      </rPr>
      <t>号</t>
    </r>
    <r>
      <rPr>
        <sz val="10"/>
        <rFont val="Times New Roman"/>
        <charset val="134"/>
      </rPr>
      <t>103</t>
    </r>
    <r>
      <rPr>
        <sz val="10"/>
        <rFont val="宋体"/>
        <charset val="134"/>
      </rPr>
      <t>号</t>
    </r>
  </si>
  <si>
    <t>东城世博煜晨特来电充电项目</t>
  </si>
  <si>
    <t>东莞市东城街道岗贝世博广场H-J区北侧停车场区域地面停车位</t>
  </si>
  <si>
    <t>松山湖万汇云谷特来电充电项目</t>
  </si>
  <si>
    <t>东莞市松山湖至诚路松山湖万汇云谷地面停车位</t>
  </si>
  <si>
    <t>中堂华迅科技园特来电充电项目</t>
  </si>
  <si>
    <t>东莞市中堂镇滨江东路7号3号厂房东侧地面停车场</t>
  </si>
  <si>
    <t>常平下墟粤泰特来电充电项目</t>
  </si>
  <si>
    <t>东莞市常平镇下墟西兴一街59号和62号停车场</t>
  </si>
  <si>
    <t>大朗大和国际家具城充电项目</t>
  </si>
  <si>
    <t>东莞市大朗镇富民中路399号大和国际家具城地面停车场</t>
  </si>
  <si>
    <t>南城周溪沙涌路特来电充电项目</t>
  </si>
  <si>
    <t>东莞市南城街道沙涌北路停车场</t>
  </si>
  <si>
    <t>南城百花林公园特来电充电项目</t>
  </si>
  <si>
    <t>东莞市南城街道百花林公园地面停车场</t>
  </si>
  <si>
    <t>南城南之城广场特来电充电站</t>
  </si>
  <si>
    <t>东莞市南城街道南之城广场地面停车场</t>
  </si>
  <si>
    <t>樟木头凹背围特来电充电项目</t>
  </si>
  <si>
    <t>东莞市樟木头镇凹背围下围一巷与永宁新村一巷交界</t>
  </si>
  <si>
    <t>东部汽车城润达特来电充电项目</t>
  </si>
  <si>
    <t>东莞市横沥镇东部汽车城停车场</t>
  </si>
  <si>
    <t>清溪新未来特来电充电项目</t>
  </si>
  <si>
    <t>东莞市清溪镇重木南二巷15号101室地面停车位</t>
  </si>
  <si>
    <t>特来电深粮物流充电站</t>
  </si>
  <si>
    <t>广东省东莞市市辖区麻涌镇新港南路深粮物流粮油总部园区内停车场</t>
  </si>
  <si>
    <t>东莞变电一二所停车场充电站</t>
  </si>
  <si>
    <t>广东省东莞市东城街道东宝路东莞市东城街道社区卫生服务中心</t>
  </si>
  <si>
    <t>东莞常平供电服务中心院内充电站</t>
  </si>
  <si>
    <t>广东省东莞市常平镇东莞常平供电分局</t>
  </si>
  <si>
    <t>东莞大朗圣堂股份经济联合社公共充电站</t>
  </si>
  <si>
    <t>广东省东莞市大朗镇富民中路</t>
  </si>
  <si>
    <t>东莞大朗镇巷尾多站合一充电站</t>
  </si>
  <si>
    <t>广东省东莞市大朗镇松湖朗苑</t>
  </si>
  <si>
    <t>东莞大岭山东江纵队纪念馆停车场充电站</t>
  </si>
  <si>
    <t>广东省东莞市大岭山镇纵队路广东东江纵队纪念馆</t>
  </si>
  <si>
    <t>东莞东坑供电服务中心院内充电站</t>
  </si>
  <si>
    <t>广东省东莞市东坑镇科技路辅路</t>
  </si>
  <si>
    <t>东莞高埗供电服务中心充电站</t>
  </si>
  <si>
    <t>广东省东莞市高埗镇振源一横路5号高埗镇河城小学</t>
  </si>
  <si>
    <t>东莞供电局寮步物流服务中心充电站</t>
  </si>
  <si>
    <t>广东省东莞市寮步镇横星路百业五金电子城</t>
  </si>
  <si>
    <t>东莞横沥供电服务中心充电站</t>
  </si>
  <si>
    <t>广东省东莞市横沥镇广东电网东莞横沥供电分局</t>
  </si>
  <si>
    <t>东莞寮步佛岭公园充电站</t>
  </si>
  <si>
    <t>广东省东莞市寮步镇浮竹山林场佛灵湖郊野乐园P1停车场</t>
  </si>
  <si>
    <t>东莞寮步高盛产业园充电站</t>
  </si>
  <si>
    <t>广东省东莞市寮步镇松湖智谷A3</t>
  </si>
  <si>
    <t>东莞寮步香博馆充电站</t>
  </si>
  <si>
    <t>广东省东莞市寮步镇祥富路香市公园</t>
  </si>
  <si>
    <t>东莞寮步香市公园充电站</t>
  </si>
  <si>
    <t>广东省东莞市寮步镇富兴路98号香市公园北停车场</t>
  </si>
  <si>
    <t>东莞企石镇企石供电服务中心充电站</t>
  </si>
  <si>
    <t>广东省东莞市企石镇湖滨南路中国南方电网</t>
  </si>
  <si>
    <t>东莞桥头供电服务中心充电站</t>
  </si>
  <si>
    <t>广东省东莞市桥头镇桥光大道613号九佳写字楼</t>
  </si>
  <si>
    <t>东莞石碣供电服务中心充电站</t>
  </si>
  <si>
    <t>广东省东莞市石碣镇同德路广东电网石碣供电分局</t>
  </si>
  <si>
    <t>东莞石龙供电服务中心停车场充电站</t>
  </si>
  <si>
    <t>广东省东莞市石龙镇龙升路213号广东电网公司石龙供电分局</t>
  </si>
  <si>
    <t>东莞石排供电服务中心院内充电站</t>
  </si>
  <si>
    <t>广东省东莞市石排镇石排大道372号东苑花园</t>
  </si>
  <si>
    <t>东莞市清溪镇罗马村维也纳酒店充电站</t>
  </si>
  <si>
    <t>广东省东莞市清溪镇万富鑫五金制品有限公司财畅</t>
  </si>
  <si>
    <t>东莞市樟木头镇石新股份经济联合社充电站</t>
  </si>
  <si>
    <t>广东省东莞市樟木头镇石新兴旺路13号润昌百货</t>
  </si>
  <si>
    <t>东莞市樟木头镇石新医院充电站</t>
  </si>
  <si>
    <t>广东省东莞市樟木头镇石新医院体检中心</t>
  </si>
  <si>
    <t>东莞试验管理所停车场充电站</t>
  </si>
  <si>
    <t>广东省东莞市莞城街道可园路福禧大厦</t>
  </si>
  <si>
    <t>东莞松山湖松涛公寓公共充电站</t>
  </si>
  <si>
    <t>广东省东莞市松山湖管委会松涛公寓</t>
  </si>
  <si>
    <t>松山湖中心小学公共充电站</t>
  </si>
  <si>
    <t>广东省东莞市松山湖管委会松山湖风景区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</si>
</sst>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2">
    <font>
      <sz val="10"/>
      <name val="Arial"/>
      <charset val="134"/>
    </font>
    <font>
      <sz val="12"/>
      <name val="Times New Roman"/>
      <charset val="134"/>
    </font>
    <font>
      <sz val="10"/>
      <name val="Times New Roman"/>
      <charset val="134"/>
    </font>
    <font>
      <sz val="14"/>
      <name val="Times New Roman"/>
      <charset val="134"/>
    </font>
    <font>
      <sz val="11"/>
      <name val="Times New Roman"/>
      <charset val="134"/>
    </font>
    <font>
      <sz val="26"/>
      <name val="方正小标宋简体"/>
      <charset val="134"/>
    </font>
    <font>
      <sz val="26"/>
      <name val="Times New Roman"/>
      <charset val="134"/>
    </font>
    <font>
      <sz val="12"/>
      <name val="宋体"/>
      <charset val="134"/>
    </font>
    <font>
      <sz val="10"/>
      <name val="宋体"/>
      <charset val="134"/>
    </font>
    <font>
      <sz val="10"/>
      <color theme="1"/>
      <name val="Times New Roman"/>
      <charset val="134"/>
    </font>
    <font>
      <sz val="10"/>
      <color theme="1"/>
      <name val="宋体"/>
      <charset val="134"/>
    </font>
    <font>
      <sz val="10"/>
      <name val="楷体_GB2312"/>
      <charset val="134"/>
    </font>
    <font>
      <sz val="10"/>
      <color rgb="FF000000"/>
      <name val="新宋体"/>
      <charset val="134"/>
    </font>
    <font>
      <sz val="10"/>
      <name val="新宋体"/>
      <charset val="134"/>
    </font>
    <font>
      <sz val="11"/>
      <color theme="1"/>
      <name val="Times New Roman"/>
      <charset val="134"/>
    </font>
    <font>
      <sz val="12"/>
      <color theme="1"/>
      <name val="Times New Roman"/>
      <charset val="134"/>
    </font>
    <font>
      <sz val="12"/>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宋体"/>
      <charset val="134"/>
    </font>
    <font>
      <sz val="10"/>
      <color indexed="8"/>
      <name val="Times New Roman"/>
      <charset val="134"/>
    </font>
    <font>
      <sz val="10"/>
      <color indexed="8"/>
      <name val="新宋体"/>
      <charset val="134"/>
    </font>
    <font>
      <b/>
      <sz val="26"/>
      <color rgb="FF000000"/>
      <name val="Times New Roman"/>
      <charset val="134"/>
    </font>
    <font>
      <b/>
      <sz val="26"/>
      <color rgb="FF000000"/>
      <name val="方正公文小标宋"/>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9" borderId="9"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0" applyNumberFormat="0" applyFill="0" applyAlignment="0" applyProtection="0">
      <alignment vertical="center"/>
    </xf>
    <xf numFmtId="0" fontId="29" fillId="0" borderId="10" applyNumberFormat="0" applyFill="0" applyAlignment="0" applyProtection="0">
      <alignment vertical="center"/>
    </xf>
    <xf numFmtId="0" fontId="21" fillId="11" borderId="0" applyNumberFormat="0" applyBorder="0" applyAlignment="0" applyProtection="0">
      <alignment vertical="center"/>
    </xf>
    <xf numFmtId="0" fontId="24" fillId="0" borderId="11" applyNumberFormat="0" applyFill="0" applyAlignment="0" applyProtection="0">
      <alignment vertical="center"/>
    </xf>
    <xf numFmtId="0" fontId="21" fillId="12" borderId="0" applyNumberFormat="0" applyBorder="0" applyAlignment="0" applyProtection="0">
      <alignment vertical="center"/>
    </xf>
    <xf numFmtId="0" fontId="30" fillId="13" borderId="12" applyNumberFormat="0" applyAlignment="0" applyProtection="0">
      <alignment vertical="center"/>
    </xf>
    <xf numFmtId="0" fontId="31" fillId="13" borderId="8" applyNumberFormat="0" applyAlignment="0" applyProtection="0">
      <alignment vertical="center"/>
    </xf>
    <xf numFmtId="0" fontId="32" fillId="14" borderId="13"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cellStyleXfs>
  <cellXfs count="68">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176" fontId="1" fillId="0" borderId="0" xfId="0" applyNumberFormat="1" applyFont="1" applyFill="1" applyBorder="1" applyAlignment="1">
      <alignment horizontal="center"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176" fontId="1"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0" fillId="0" borderId="2" xfId="0" applyFill="1" applyBorder="1" applyAlignment="1">
      <alignment vertical="center" wrapText="1"/>
    </xf>
    <xf numFmtId="0" fontId="0" fillId="0" borderId="2" xfId="0" applyBorder="1" applyAlignment="1">
      <alignment vertical="center" wrapText="1"/>
    </xf>
    <xf numFmtId="0" fontId="7" fillId="0" borderId="4" xfId="0" applyFont="1" applyFill="1" applyBorder="1" applyAlignment="1">
      <alignment horizontal="center" vertical="center" wrapText="1"/>
    </xf>
    <xf numFmtId="0" fontId="8" fillId="0" borderId="2" xfId="0" applyFont="1" applyFill="1" applyBorder="1" applyAlignment="1">
      <alignment vertical="center" wrapText="1"/>
    </xf>
    <xf numFmtId="0" fontId="2" fillId="0" borderId="3"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11" fillId="0" borderId="3" xfId="0" applyFont="1" applyFill="1" applyBorder="1" applyAlignment="1">
      <alignment vertical="center" wrapText="1"/>
    </xf>
    <xf numFmtId="0" fontId="12" fillId="0"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Alignment="1">
      <alignment vertical="center"/>
    </xf>
    <xf numFmtId="0" fontId="5" fillId="0" borderId="0" xfId="0" applyFont="1" applyFill="1" applyAlignment="1">
      <alignment horizontal="center" vertical="center"/>
    </xf>
    <xf numFmtId="176" fontId="16"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2" xfId="0" applyFont="1" applyFill="1" applyBorder="1" applyAlignment="1">
      <alignment vertical="center"/>
    </xf>
    <xf numFmtId="0" fontId="15" fillId="2" borderId="2"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1" fillId="2" borderId="7" xfId="0" applyNumberFormat="1" applyFont="1" applyFill="1" applyBorder="1" applyAlignment="1">
      <alignment horizontal="center" vertical="center"/>
    </xf>
    <xf numFmtId="0" fontId="9" fillId="0" borderId="2" xfId="0" applyFont="1" applyFill="1" applyBorder="1" applyAlignment="1">
      <alignment vertical="center"/>
    </xf>
    <xf numFmtId="0" fontId="9" fillId="3" borderId="2" xfId="0" applyFont="1" applyFill="1" applyBorder="1" applyAlignment="1">
      <alignment vertical="center"/>
    </xf>
    <xf numFmtId="0" fontId="15" fillId="3" borderId="2" xfId="0" applyNumberFormat="1" applyFont="1" applyFill="1" applyBorder="1" applyAlignment="1">
      <alignment horizontal="center" vertical="center"/>
    </xf>
    <xf numFmtId="0" fontId="1" fillId="3" borderId="2" xfId="0" applyNumberFormat="1" applyFont="1" applyFill="1" applyBorder="1" applyAlignment="1">
      <alignment horizontal="center" vertical="center"/>
    </xf>
    <xf numFmtId="0" fontId="1" fillId="3" borderId="7" xfId="0" applyNumberFormat="1" applyFont="1" applyFill="1" applyBorder="1" applyAlignment="1">
      <alignment horizontal="center" vertical="center"/>
    </xf>
    <xf numFmtId="0" fontId="10" fillId="2" borderId="2" xfId="0" applyFont="1" applyFill="1" applyBorder="1" applyAlignment="1">
      <alignment vertical="center"/>
    </xf>
    <xf numFmtId="0" fontId="9" fillId="2" borderId="2" xfId="0" applyFont="1" applyFill="1" applyBorder="1" applyAlignment="1">
      <alignment vertical="center"/>
    </xf>
    <xf numFmtId="0" fontId="16" fillId="0" borderId="2"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NumberFormat="1" applyFont="1" applyFill="1" applyBorder="1" applyAlignment="1">
      <alignment horizontal="center" vertical="center" wrapText="1"/>
    </xf>
    <xf numFmtId="49" fontId="16" fillId="0" borderId="2"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xf>
    <xf numFmtId="49" fontId="15"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M17"/>
  <sheetViews>
    <sheetView workbookViewId="0">
      <pane ySplit="2" topLeftCell="A3" activePane="bottomLeft" state="frozen"/>
      <selection/>
      <selection pane="bottomLeft" activeCell="S24" sqref="S24"/>
    </sheetView>
  </sheetViews>
  <sheetFormatPr defaultColWidth="8.85714285714286" defaultRowHeight="12.75"/>
  <cols>
    <col min="1" max="1" width="7.13333333333333" customWidth="1"/>
    <col min="2" max="2" width="30.2952380952381" customWidth="1"/>
    <col min="3" max="3" width="10.7047619047619" customWidth="1"/>
    <col min="10" max="10" width="14.2952380952381" customWidth="1"/>
    <col min="11" max="11" width="12" customWidth="1"/>
    <col min="12" max="12" width="13.7047619047619" customWidth="1"/>
    <col min="13" max="13" width="11.1333333333333" customWidth="1"/>
  </cols>
  <sheetData>
    <row r="1" s="43" customFormat="1" ht="51" customHeight="1" spans="1:13">
      <c r="A1" s="7" t="s">
        <v>0</v>
      </c>
      <c r="B1" s="47"/>
      <c r="C1" s="47"/>
      <c r="D1" s="47"/>
      <c r="E1" s="47"/>
      <c r="F1" s="47"/>
      <c r="G1" s="47"/>
      <c r="H1" s="47"/>
      <c r="I1" s="47"/>
      <c r="J1" s="47"/>
      <c r="K1" s="47"/>
      <c r="L1" s="47"/>
      <c r="M1" s="47"/>
    </row>
    <row r="2" s="44" customFormat="1" ht="58.5" spans="1:13">
      <c r="A2" s="11" t="s">
        <v>1</v>
      </c>
      <c r="B2" s="11" t="s">
        <v>2</v>
      </c>
      <c r="C2" s="13" t="s">
        <v>3</v>
      </c>
      <c r="D2" s="48" t="s">
        <v>4</v>
      </c>
      <c r="E2" s="13" t="s">
        <v>5</v>
      </c>
      <c r="F2" s="13" t="s">
        <v>6</v>
      </c>
      <c r="G2" s="13" t="s">
        <v>7</v>
      </c>
      <c r="H2" s="13" t="s">
        <v>8</v>
      </c>
      <c r="I2" s="13" t="s">
        <v>9</v>
      </c>
      <c r="J2" s="48" t="s">
        <v>10</v>
      </c>
      <c r="K2" s="48" t="s">
        <v>11</v>
      </c>
      <c r="L2" s="13" t="s">
        <v>12</v>
      </c>
      <c r="M2" s="64" t="s">
        <v>13</v>
      </c>
    </row>
    <row r="3" s="45" customFormat="1" ht="24" customHeight="1" spans="1:13">
      <c r="A3" s="49">
        <v>1</v>
      </c>
      <c r="B3" s="50" t="s">
        <v>14</v>
      </c>
      <c r="C3" s="51">
        <v>6</v>
      </c>
      <c r="D3" s="52">
        <v>97</v>
      </c>
      <c r="E3" s="52">
        <v>6960</v>
      </c>
      <c r="F3" s="52">
        <v>0</v>
      </c>
      <c r="G3" s="53">
        <v>0</v>
      </c>
      <c r="H3" s="52">
        <f t="shared" ref="H3:H16" si="0">D3+F3</f>
        <v>97</v>
      </c>
      <c r="I3" s="51">
        <f t="shared" ref="I3:I16" si="1">E3+G3</f>
        <v>6960</v>
      </c>
      <c r="J3" s="51">
        <f>E3*165</f>
        <v>1148400</v>
      </c>
      <c r="K3" s="51">
        <f>G3*37</f>
        <v>0</v>
      </c>
      <c r="L3" s="51">
        <f>J3+K3</f>
        <v>1148400</v>
      </c>
      <c r="M3" s="65">
        <v>2022</v>
      </c>
    </row>
    <row r="4" s="45" customFormat="1" ht="24" customHeight="1" spans="1:13">
      <c r="A4" s="49">
        <v>2</v>
      </c>
      <c r="B4" s="54" t="s">
        <v>15</v>
      </c>
      <c r="C4" s="51">
        <v>6</v>
      </c>
      <c r="D4" s="52">
        <v>45</v>
      </c>
      <c r="E4" s="52">
        <v>4720</v>
      </c>
      <c r="F4" s="52">
        <v>0</v>
      </c>
      <c r="G4" s="53">
        <v>0</v>
      </c>
      <c r="H4" s="52">
        <f t="shared" si="0"/>
        <v>45</v>
      </c>
      <c r="I4" s="51">
        <f t="shared" si="1"/>
        <v>4720</v>
      </c>
      <c r="J4" s="51">
        <f t="shared" ref="J4:J16" si="2">E4*165</f>
        <v>778800</v>
      </c>
      <c r="K4" s="51">
        <f t="shared" ref="K4:K16" si="3">G4*37</f>
        <v>0</v>
      </c>
      <c r="L4" s="51">
        <f t="shared" ref="L4:L16" si="4">J4+K4</f>
        <v>778800</v>
      </c>
      <c r="M4" s="65">
        <v>2022</v>
      </c>
    </row>
    <row r="5" s="46" customFormat="1" ht="24" customHeight="1" spans="1:13">
      <c r="A5" s="49">
        <v>3</v>
      </c>
      <c r="B5" s="54" t="s">
        <v>16</v>
      </c>
      <c r="C5" s="51">
        <v>4</v>
      </c>
      <c r="D5" s="52">
        <v>13</v>
      </c>
      <c r="E5" s="52">
        <v>2960</v>
      </c>
      <c r="F5" s="52">
        <v>0</v>
      </c>
      <c r="G5" s="53">
        <v>0</v>
      </c>
      <c r="H5" s="52">
        <f t="shared" si="0"/>
        <v>13</v>
      </c>
      <c r="I5" s="51">
        <f t="shared" si="1"/>
        <v>2960</v>
      </c>
      <c r="J5" s="51">
        <f t="shared" si="2"/>
        <v>488400</v>
      </c>
      <c r="K5" s="51">
        <f t="shared" si="3"/>
        <v>0</v>
      </c>
      <c r="L5" s="51">
        <f t="shared" si="4"/>
        <v>488400</v>
      </c>
      <c r="M5" s="65">
        <v>2022</v>
      </c>
    </row>
    <row r="6" s="45" customFormat="1" ht="24" customHeight="1" spans="1:13">
      <c r="A6" s="49">
        <v>4</v>
      </c>
      <c r="B6" s="54" t="s">
        <v>17</v>
      </c>
      <c r="C6" s="51">
        <v>2</v>
      </c>
      <c r="D6" s="52">
        <v>20</v>
      </c>
      <c r="E6" s="52">
        <v>2720</v>
      </c>
      <c r="F6" s="52">
        <v>0</v>
      </c>
      <c r="G6" s="53">
        <v>0</v>
      </c>
      <c r="H6" s="52">
        <f t="shared" si="0"/>
        <v>20</v>
      </c>
      <c r="I6" s="51">
        <f t="shared" si="1"/>
        <v>2720</v>
      </c>
      <c r="J6" s="51">
        <f t="shared" si="2"/>
        <v>448800</v>
      </c>
      <c r="K6" s="51">
        <f t="shared" si="3"/>
        <v>0</v>
      </c>
      <c r="L6" s="51">
        <f t="shared" si="4"/>
        <v>448800</v>
      </c>
      <c r="M6" s="65">
        <v>2022</v>
      </c>
    </row>
    <row r="7" s="45" customFormat="1" ht="24" hidden="1" customHeight="1" spans="1:13">
      <c r="A7" s="49">
        <v>5</v>
      </c>
      <c r="B7" s="55" t="s">
        <v>18</v>
      </c>
      <c r="C7" s="56">
        <v>5</v>
      </c>
      <c r="D7" s="57">
        <v>42</v>
      </c>
      <c r="E7" s="57">
        <v>6480</v>
      </c>
      <c r="F7" s="57">
        <v>0</v>
      </c>
      <c r="G7" s="58">
        <v>0</v>
      </c>
      <c r="H7" s="57">
        <f t="shared" si="0"/>
        <v>42</v>
      </c>
      <c r="I7" s="56">
        <f t="shared" si="1"/>
        <v>6480</v>
      </c>
      <c r="J7" s="56">
        <f t="shared" si="2"/>
        <v>1069200</v>
      </c>
      <c r="K7" s="56">
        <f t="shared" si="3"/>
        <v>0</v>
      </c>
      <c r="L7" s="56">
        <f t="shared" si="4"/>
        <v>1069200</v>
      </c>
      <c r="M7" s="65">
        <v>2022</v>
      </c>
    </row>
    <row r="8" s="45" customFormat="1" ht="24" customHeight="1" spans="1:13">
      <c r="A8" s="49">
        <v>5</v>
      </c>
      <c r="B8" s="54" t="s">
        <v>19</v>
      </c>
      <c r="C8" s="51">
        <v>2</v>
      </c>
      <c r="D8" s="52">
        <v>39</v>
      </c>
      <c r="E8" s="52">
        <v>2520</v>
      </c>
      <c r="F8" s="52">
        <v>11</v>
      </c>
      <c r="G8" s="53">
        <v>440</v>
      </c>
      <c r="H8" s="52">
        <f t="shared" si="0"/>
        <v>50</v>
      </c>
      <c r="I8" s="51">
        <f t="shared" si="1"/>
        <v>2960</v>
      </c>
      <c r="J8" s="51">
        <f t="shared" si="2"/>
        <v>415800</v>
      </c>
      <c r="K8" s="51">
        <f t="shared" si="3"/>
        <v>16280</v>
      </c>
      <c r="L8" s="51">
        <f t="shared" si="4"/>
        <v>432080</v>
      </c>
      <c r="M8" s="65">
        <v>2022</v>
      </c>
    </row>
    <row r="9" s="46" customFormat="1" ht="24" customHeight="1" spans="1:13">
      <c r="A9" s="49">
        <v>6</v>
      </c>
      <c r="B9" s="50" t="s">
        <v>20</v>
      </c>
      <c r="C9" s="51">
        <v>1</v>
      </c>
      <c r="D9" s="52">
        <v>71</v>
      </c>
      <c r="E9" s="52">
        <v>8520</v>
      </c>
      <c r="F9" s="52">
        <v>0</v>
      </c>
      <c r="G9" s="53">
        <v>0</v>
      </c>
      <c r="H9" s="52">
        <f t="shared" si="0"/>
        <v>71</v>
      </c>
      <c r="I9" s="51">
        <f t="shared" si="1"/>
        <v>8520</v>
      </c>
      <c r="J9" s="51">
        <f t="shared" si="2"/>
        <v>1405800</v>
      </c>
      <c r="K9" s="51">
        <f t="shared" si="3"/>
        <v>0</v>
      </c>
      <c r="L9" s="51">
        <f t="shared" si="4"/>
        <v>1405800</v>
      </c>
      <c r="M9" s="65">
        <v>2022</v>
      </c>
    </row>
    <row r="10" s="46" customFormat="1" ht="24" customHeight="1" spans="1:13">
      <c r="A10" s="49">
        <v>7</v>
      </c>
      <c r="B10" s="59" t="s">
        <v>21</v>
      </c>
      <c r="C10" s="51">
        <v>1</v>
      </c>
      <c r="D10" s="52">
        <v>8</v>
      </c>
      <c r="E10" s="52">
        <v>960</v>
      </c>
      <c r="F10" s="52">
        <v>0</v>
      </c>
      <c r="G10" s="53">
        <v>0</v>
      </c>
      <c r="H10" s="52">
        <f t="shared" si="0"/>
        <v>8</v>
      </c>
      <c r="I10" s="51">
        <f t="shared" si="1"/>
        <v>960</v>
      </c>
      <c r="J10" s="51">
        <f t="shared" si="2"/>
        <v>158400</v>
      </c>
      <c r="K10" s="51">
        <f t="shared" si="3"/>
        <v>0</v>
      </c>
      <c r="L10" s="51">
        <f t="shared" si="4"/>
        <v>158400</v>
      </c>
      <c r="M10" s="66">
        <v>2022</v>
      </c>
    </row>
    <row r="11" s="46" customFormat="1" ht="24" customHeight="1" spans="1:13">
      <c r="A11" s="49">
        <v>8</v>
      </c>
      <c r="B11" s="60" t="s">
        <v>22</v>
      </c>
      <c r="C11" s="51">
        <v>1</v>
      </c>
      <c r="D11" s="52">
        <v>16</v>
      </c>
      <c r="E11" s="52">
        <v>2160</v>
      </c>
      <c r="F11" s="52">
        <v>0</v>
      </c>
      <c r="G11" s="53">
        <v>0</v>
      </c>
      <c r="H11" s="52">
        <f t="shared" si="0"/>
        <v>16</v>
      </c>
      <c r="I11" s="51">
        <f t="shared" si="1"/>
        <v>2160</v>
      </c>
      <c r="J11" s="51">
        <f t="shared" si="2"/>
        <v>356400</v>
      </c>
      <c r="K11" s="51">
        <f t="shared" si="3"/>
        <v>0</v>
      </c>
      <c r="L11" s="51">
        <f t="shared" si="4"/>
        <v>356400</v>
      </c>
      <c r="M11" s="66">
        <v>2022</v>
      </c>
    </row>
    <row r="12" s="45" customFormat="1" ht="24" customHeight="1" spans="1:13">
      <c r="A12" s="49">
        <v>9</v>
      </c>
      <c r="B12" s="60" t="s">
        <v>23</v>
      </c>
      <c r="C12" s="51">
        <v>19</v>
      </c>
      <c r="D12" s="52">
        <v>69</v>
      </c>
      <c r="E12" s="52">
        <v>8820</v>
      </c>
      <c r="F12" s="52">
        <v>18</v>
      </c>
      <c r="G12" s="53">
        <v>98</v>
      </c>
      <c r="H12" s="52">
        <f t="shared" si="0"/>
        <v>87</v>
      </c>
      <c r="I12" s="51">
        <f t="shared" si="1"/>
        <v>8918</v>
      </c>
      <c r="J12" s="51">
        <f t="shared" si="2"/>
        <v>1455300</v>
      </c>
      <c r="K12" s="51">
        <f t="shared" si="3"/>
        <v>3626</v>
      </c>
      <c r="L12" s="51">
        <f t="shared" si="4"/>
        <v>1458926</v>
      </c>
      <c r="M12" s="66">
        <v>2022</v>
      </c>
    </row>
    <row r="13" s="45" customFormat="1" ht="24" customHeight="1" spans="1:13">
      <c r="A13" s="49">
        <v>10</v>
      </c>
      <c r="B13" s="59" t="s">
        <v>24</v>
      </c>
      <c r="C13" s="51">
        <v>4</v>
      </c>
      <c r="D13" s="52">
        <v>4</v>
      </c>
      <c r="E13" s="52">
        <v>540</v>
      </c>
      <c r="F13" s="52">
        <v>4</v>
      </c>
      <c r="G13" s="52">
        <v>28</v>
      </c>
      <c r="H13" s="52">
        <f t="shared" si="0"/>
        <v>8</v>
      </c>
      <c r="I13" s="51">
        <f t="shared" si="1"/>
        <v>568</v>
      </c>
      <c r="J13" s="51">
        <f t="shared" si="2"/>
        <v>89100</v>
      </c>
      <c r="K13" s="51">
        <f t="shared" si="3"/>
        <v>1036</v>
      </c>
      <c r="L13" s="51">
        <f t="shared" si="4"/>
        <v>90136</v>
      </c>
      <c r="M13" s="66">
        <v>2022</v>
      </c>
    </row>
    <row r="14" s="46" customFormat="1" ht="24" customHeight="1" spans="1:13">
      <c r="A14" s="49">
        <v>11</v>
      </c>
      <c r="B14" s="60" t="s">
        <v>25</v>
      </c>
      <c r="C14" s="51">
        <v>3</v>
      </c>
      <c r="D14" s="52">
        <v>36</v>
      </c>
      <c r="E14" s="52">
        <v>4320</v>
      </c>
      <c r="F14" s="52">
        <v>0</v>
      </c>
      <c r="G14" s="53">
        <v>0</v>
      </c>
      <c r="H14" s="52">
        <f t="shared" si="0"/>
        <v>36</v>
      </c>
      <c r="I14" s="51">
        <f t="shared" si="1"/>
        <v>4320</v>
      </c>
      <c r="J14" s="51">
        <f t="shared" si="2"/>
        <v>712800</v>
      </c>
      <c r="K14" s="51">
        <f t="shared" si="3"/>
        <v>0</v>
      </c>
      <c r="L14" s="51">
        <f t="shared" si="4"/>
        <v>712800</v>
      </c>
      <c r="M14" s="66">
        <v>2022</v>
      </c>
    </row>
    <row r="15" s="45" customFormat="1" ht="24" customHeight="1" spans="1:13">
      <c r="A15" s="49">
        <v>12</v>
      </c>
      <c r="B15" s="60" t="s">
        <v>26</v>
      </c>
      <c r="C15" s="51">
        <v>12</v>
      </c>
      <c r="D15" s="52">
        <v>219</v>
      </c>
      <c r="E15" s="52">
        <v>9960</v>
      </c>
      <c r="F15" s="52">
        <v>0</v>
      </c>
      <c r="G15" s="53">
        <v>0</v>
      </c>
      <c r="H15" s="52">
        <f t="shared" si="0"/>
        <v>219</v>
      </c>
      <c r="I15" s="51">
        <f t="shared" si="1"/>
        <v>9960</v>
      </c>
      <c r="J15" s="51">
        <f t="shared" si="2"/>
        <v>1643400</v>
      </c>
      <c r="K15" s="51">
        <f t="shared" si="3"/>
        <v>0</v>
      </c>
      <c r="L15" s="51">
        <f t="shared" si="4"/>
        <v>1643400</v>
      </c>
      <c r="M15" s="66">
        <v>2022</v>
      </c>
    </row>
    <row r="16" s="45" customFormat="1" ht="24" customHeight="1" spans="1:13">
      <c r="A16" s="49">
        <v>13</v>
      </c>
      <c r="B16" s="60" t="s">
        <v>27</v>
      </c>
      <c r="C16" s="51">
        <v>24</v>
      </c>
      <c r="D16" s="52">
        <v>96</v>
      </c>
      <c r="E16" s="52">
        <v>10740</v>
      </c>
      <c r="F16" s="52">
        <v>113</v>
      </c>
      <c r="G16" s="53">
        <v>1211</v>
      </c>
      <c r="H16" s="52">
        <f t="shared" si="0"/>
        <v>209</v>
      </c>
      <c r="I16" s="51">
        <f t="shared" si="1"/>
        <v>11951</v>
      </c>
      <c r="J16" s="51">
        <f t="shared" si="2"/>
        <v>1772100</v>
      </c>
      <c r="K16" s="51">
        <f t="shared" si="3"/>
        <v>44807</v>
      </c>
      <c r="L16" s="51">
        <f t="shared" si="4"/>
        <v>1816907</v>
      </c>
      <c r="M16" s="66">
        <v>2022</v>
      </c>
    </row>
    <row r="17" s="44" customFormat="1" ht="29.1" hidden="1" customHeight="1" spans="1:13">
      <c r="A17" s="61" t="s">
        <v>28</v>
      </c>
      <c r="B17" s="62"/>
      <c r="C17" s="63">
        <v>85</v>
      </c>
      <c r="D17" s="63">
        <v>733</v>
      </c>
      <c r="E17" s="63">
        <v>65900</v>
      </c>
      <c r="F17" s="63">
        <f t="shared" ref="D17:L17" si="5">SUM(F3:F16)</f>
        <v>146</v>
      </c>
      <c r="G17" s="63">
        <f t="shared" si="5"/>
        <v>1777</v>
      </c>
      <c r="H17" s="63">
        <v>879</v>
      </c>
      <c r="I17" s="63">
        <f t="shared" si="5"/>
        <v>74157</v>
      </c>
      <c r="J17" s="63">
        <f t="shared" si="5"/>
        <v>11942700</v>
      </c>
      <c r="K17" s="63">
        <f t="shared" si="5"/>
        <v>65749</v>
      </c>
      <c r="L17" s="63">
        <v>10939249</v>
      </c>
      <c r="M17" s="67"/>
    </row>
  </sheetData>
  <mergeCells count="1">
    <mergeCell ref="A1:M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399975585192419"/>
  </sheetPr>
  <dimension ref="A1:J126"/>
  <sheetViews>
    <sheetView tabSelected="1" workbookViewId="0">
      <pane ySplit="2" topLeftCell="A3" activePane="bottomLeft" state="frozen"/>
      <selection/>
      <selection pane="bottomLeft" activeCell="Q104" sqref="Q104"/>
    </sheetView>
  </sheetViews>
  <sheetFormatPr defaultColWidth="9" defaultRowHeight="18.75"/>
  <cols>
    <col min="1" max="1" width="7.7047619047619" style="3" customWidth="1"/>
    <col min="2" max="2" width="9.42857142857143" style="4" customWidth="1"/>
    <col min="3" max="3" width="30.5714285714286" style="4" customWidth="1"/>
    <col min="4" max="4" width="31.8571428571429" style="4" customWidth="1"/>
    <col min="5" max="5" width="8.2952380952381" style="5" customWidth="1"/>
    <col min="6" max="6" width="10.4285714285714" style="5" customWidth="1"/>
    <col min="7" max="7" width="11.8571428571429" style="5" customWidth="1"/>
    <col min="8" max="8" width="10.4285714285714" style="5" customWidth="1"/>
    <col min="9" max="9" width="8.42857142857143" style="5" customWidth="1"/>
    <col min="10" max="10" width="12.7047619047619" style="5" customWidth="1"/>
    <col min="11" max="16384" width="9" style="6"/>
  </cols>
  <sheetData>
    <row r="1" ht="31.9" customHeight="1" spans="1:10">
      <c r="A1" s="7" t="s">
        <v>29</v>
      </c>
      <c r="B1" s="8"/>
      <c r="C1" s="9"/>
      <c r="D1" s="10"/>
      <c r="E1" s="8"/>
      <c r="F1" s="8"/>
      <c r="G1" s="8"/>
      <c r="H1" s="8"/>
      <c r="I1" s="8"/>
      <c r="J1" s="8"/>
    </row>
    <row r="2" s="1" customFormat="1" ht="60" customHeight="1" spans="1:10">
      <c r="A2" s="11" t="s">
        <v>1</v>
      </c>
      <c r="B2" s="11" t="s">
        <v>2</v>
      </c>
      <c r="C2" s="12" t="s">
        <v>30</v>
      </c>
      <c r="D2" s="11" t="s">
        <v>31</v>
      </c>
      <c r="E2" s="13" t="s">
        <v>32</v>
      </c>
      <c r="F2" s="13" t="s">
        <v>5</v>
      </c>
      <c r="G2" s="13" t="s">
        <v>6</v>
      </c>
      <c r="H2" s="13" t="s">
        <v>7</v>
      </c>
      <c r="I2" s="13" t="s">
        <v>8</v>
      </c>
      <c r="J2" s="13" t="s">
        <v>9</v>
      </c>
    </row>
    <row r="3" s="1" customFormat="1" ht="30" customHeight="1" spans="1:10">
      <c r="A3" s="11">
        <v>1</v>
      </c>
      <c r="B3" s="14" t="s">
        <v>14</v>
      </c>
      <c r="C3" s="15" t="s">
        <v>33</v>
      </c>
      <c r="D3" s="16" t="s">
        <v>34</v>
      </c>
      <c r="E3" s="13">
        <v>20</v>
      </c>
      <c r="F3" s="13">
        <v>1200</v>
      </c>
      <c r="G3" s="13">
        <v>0</v>
      </c>
      <c r="H3" s="13">
        <v>0</v>
      </c>
      <c r="I3" s="13">
        <f t="shared" ref="I3:J8" si="0">E3+G3</f>
        <v>20</v>
      </c>
      <c r="J3" s="13">
        <f t="shared" si="0"/>
        <v>1200</v>
      </c>
    </row>
    <row r="4" s="1" customFormat="1" ht="30" customHeight="1" spans="1:10">
      <c r="A4" s="11">
        <v>2</v>
      </c>
      <c r="B4" s="17"/>
      <c r="C4" s="15" t="s">
        <v>35</v>
      </c>
      <c r="D4" s="15" t="s">
        <v>36</v>
      </c>
      <c r="E4" s="13">
        <v>5</v>
      </c>
      <c r="F4" s="13">
        <v>360</v>
      </c>
      <c r="G4" s="13">
        <v>0</v>
      </c>
      <c r="H4" s="13">
        <v>0</v>
      </c>
      <c r="I4" s="13">
        <f t="shared" si="0"/>
        <v>5</v>
      </c>
      <c r="J4" s="13">
        <f t="shared" si="0"/>
        <v>360</v>
      </c>
    </row>
    <row r="5" s="1" customFormat="1" ht="30" customHeight="1" spans="1:10">
      <c r="A5" s="11">
        <v>3</v>
      </c>
      <c r="B5" s="17"/>
      <c r="C5" s="15" t="s">
        <v>37</v>
      </c>
      <c r="D5" s="15" t="s">
        <v>38</v>
      </c>
      <c r="E5" s="13">
        <v>8</v>
      </c>
      <c r="F5" s="13">
        <v>900</v>
      </c>
      <c r="G5" s="13">
        <v>0</v>
      </c>
      <c r="H5" s="13">
        <v>0</v>
      </c>
      <c r="I5" s="13">
        <f t="shared" si="0"/>
        <v>8</v>
      </c>
      <c r="J5" s="13">
        <f t="shared" si="0"/>
        <v>900</v>
      </c>
    </row>
    <row r="6" s="1" customFormat="1" ht="30" customHeight="1" spans="1:10">
      <c r="A6" s="11">
        <v>4</v>
      </c>
      <c r="B6" s="17"/>
      <c r="C6" s="18" t="s">
        <v>39</v>
      </c>
      <c r="D6" s="16" t="s">
        <v>40</v>
      </c>
      <c r="E6" s="13">
        <v>50</v>
      </c>
      <c r="F6" s="13">
        <v>3960</v>
      </c>
      <c r="G6" s="13">
        <v>0</v>
      </c>
      <c r="H6" s="13">
        <v>0</v>
      </c>
      <c r="I6" s="13">
        <f t="shared" si="0"/>
        <v>50</v>
      </c>
      <c r="J6" s="13">
        <f t="shared" si="0"/>
        <v>3960</v>
      </c>
    </row>
    <row r="7" s="1" customFormat="1" ht="24.95" customHeight="1" spans="1:10">
      <c r="A7" s="11">
        <v>5</v>
      </c>
      <c r="B7" s="17"/>
      <c r="C7" s="15" t="s">
        <v>41</v>
      </c>
      <c r="D7" s="16" t="s">
        <v>42</v>
      </c>
      <c r="E7" s="13">
        <v>14</v>
      </c>
      <c r="F7" s="13">
        <v>960</v>
      </c>
      <c r="G7" s="13">
        <v>0</v>
      </c>
      <c r="H7" s="13">
        <v>0</v>
      </c>
      <c r="I7" s="13">
        <f t="shared" si="0"/>
        <v>14</v>
      </c>
      <c r="J7" s="13">
        <f t="shared" si="0"/>
        <v>960</v>
      </c>
    </row>
    <row r="8" s="1" customFormat="1" ht="24.95" customHeight="1" spans="1:10">
      <c r="A8" s="11">
        <v>6</v>
      </c>
      <c r="B8" s="17"/>
      <c r="C8" s="15" t="s">
        <v>43</v>
      </c>
      <c r="D8" s="16" t="s">
        <v>44</v>
      </c>
      <c r="E8" s="13">
        <v>8</v>
      </c>
      <c r="F8" s="13">
        <v>480</v>
      </c>
      <c r="G8" s="13">
        <v>0</v>
      </c>
      <c r="H8" s="13">
        <v>0</v>
      </c>
      <c r="I8" s="13">
        <f t="shared" si="0"/>
        <v>8</v>
      </c>
      <c r="J8" s="13">
        <f t="shared" si="0"/>
        <v>480</v>
      </c>
    </row>
    <row r="9" s="2" customFormat="1" ht="24.95" customHeight="1" spans="1:10">
      <c r="A9" s="11">
        <v>7</v>
      </c>
      <c r="B9" s="19" t="s">
        <v>45</v>
      </c>
      <c r="C9" s="20" t="s">
        <v>46</v>
      </c>
      <c r="D9" s="21" t="s">
        <v>47</v>
      </c>
      <c r="E9" s="13">
        <v>12</v>
      </c>
      <c r="F9" s="13">
        <v>1440</v>
      </c>
      <c r="G9" s="13">
        <v>0</v>
      </c>
      <c r="H9" s="13">
        <v>0</v>
      </c>
      <c r="I9" s="13">
        <f t="shared" ref="I9:I23" si="1">E9+G9</f>
        <v>12</v>
      </c>
      <c r="J9" s="13">
        <f t="shared" ref="J9:J23" si="2">F9+H9</f>
        <v>1440</v>
      </c>
    </row>
    <row r="10" s="2" customFormat="1" ht="24.95" customHeight="1" spans="1:10">
      <c r="A10" s="11">
        <v>8</v>
      </c>
      <c r="B10" s="22"/>
      <c r="C10" s="20" t="s">
        <v>48</v>
      </c>
      <c r="D10" s="21" t="s">
        <v>49</v>
      </c>
      <c r="E10" s="13">
        <v>10</v>
      </c>
      <c r="F10" s="13">
        <v>1120</v>
      </c>
      <c r="G10" s="13">
        <v>0</v>
      </c>
      <c r="H10" s="13">
        <v>0</v>
      </c>
      <c r="I10" s="13">
        <f t="shared" si="1"/>
        <v>10</v>
      </c>
      <c r="J10" s="13">
        <f t="shared" si="2"/>
        <v>1120</v>
      </c>
    </row>
    <row r="11" s="2" customFormat="1" ht="24.95" customHeight="1" spans="1:10">
      <c r="A11" s="11">
        <v>9</v>
      </c>
      <c r="B11" s="22"/>
      <c r="C11" s="20" t="s">
        <v>50</v>
      </c>
      <c r="D11" s="21" t="s">
        <v>51</v>
      </c>
      <c r="E11" s="13">
        <v>4</v>
      </c>
      <c r="F11" s="13">
        <v>360</v>
      </c>
      <c r="G11" s="13">
        <v>0</v>
      </c>
      <c r="H11" s="13">
        <v>0</v>
      </c>
      <c r="I11" s="13">
        <f t="shared" si="1"/>
        <v>4</v>
      </c>
      <c r="J11" s="13">
        <f t="shared" si="2"/>
        <v>360</v>
      </c>
    </row>
    <row r="12" s="2" customFormat="1" ht="24.95" customHeight="1" spans="1:10">
      <c r="A12" s="11">
        <v>10</v>
      </c>
      <c r="B12" s="22"/>
      <c r="C12" s="20" t="s">
        <v>52</v>
      </c>
      <c r="D12" s="21" t="s">
        <v>53</v>
      </c>
      <c r="E12" s="13">
        <v>8</v>
      </c>
      <c r="F12" s="13">
        <v>720</v>
      </c>
      <c r="G12" s="13">
        <v>0</v>
      </c>
      <c r="H12" s="13">
        <v>0</v>
      </c>
      <c r="I12" s="13">
        <f t="shared" si="1"/>
        <v>8</v>
      </c>
      <c r="J12" s="13">
        <f t="shared" si="2"/>
        <v>720</v>
      </c>
    </row>
    <row r="13" s="2" customFormat="1" ht="24.95" customHeight="1" spans="1:10">
      <c r="A13" s="11">
        <v>11</v>
      </c>
      <c r="B13" s="22"/>
      <c r="C13" s="23" t="s">
        <v>54</v>
      </c>
      <c r="D13" s="21" t="s">
        <v>55</v>
      </c>
      <c r="E13" s="13">
        <v>3</v>
      </c>
      <c r="F13" s="13">
        <v>360</v>
      </c>
      <c r="G13" s="13">
        <v>0</v>
      </c>
      <c r="H13" s="13">
        <v>0</v>
      </c>
      <c r="I13" s="13">
        <f t="shared" si="1"/>
        <v>3</v>
      </c>
      <c r="J13" s="13">
        <f t="shared" si="2"/>
        <v>360</v>
      </c>
    </row>
    <row r="14" s="2" customFormat="1" ht="24.95" customHeight="1" spans="1:10">
      <c r="A14" s="11">
        <v>12</v>
      </c>
      <c r="B14" s="24"/>
      <c r="C14" s="23" t="s">
        <v>56</v>
      </c>
      <c r="D14" s="21" t="s">
        <v>57</v>
      </c>
      <c r="E14" s="13">
        <v>8</v>
      </c>
      <c r="F14" s="13">
        <v>720</v>
      </c>
      <c r="G14" s="13">
        <v>0</v>
      </c>
      <c r="H14" s="13">
        <v>0</v>
      </c>
      <c r="I14" s="13">
        <f t="shared" si="1"/>
        <v>8</v>
      </c>
      <c r="J14" s="13">
        <f t="shared" si="2"/>
        <v>720</v>
      </c>
    </row>
    <row r="15" s="2" customFormat="1" ht="38.1" customHeight="1" spans="1:10">
      <c r="A15" s="11">
        <v>13</v>
      </c>
      <c r="B15" s="25" t="s">
        <v>16</v>
      </c>
      <c r="C15" s="20" t="s">
        <v>58</v>
      </c>
      <c r="D15" s="21" t="s">
        <v>59</v>
      </c>
      <c r="E15" s="13">
        <v>6</v>
      </c>
      <c r="F15" s="13">
        <v>1440</v>
      </c>
      <c r="G15" s="13">
        <v>0</v>
      </c>
      <c r="H15" s="13">
        <v>0</v>
      </c>
      <c r="I15" s="13">
        <f t="shared" si="1"/>
        <v>6</v>
      </c>
      <c r="J15" s="13">
        <f t="shared" si="2"/>
        <v>1440</v>
      </c>
    </row>
    <row r="16" s="2" customFormat="1" ht="35.1" customHeight="1" spans="1:10">
      <c r="A16" s="11">
        <v>14</v>
      </c>
      <c r="B16" s="22"/>
      <c r="C16" s="20" t="s">
        <v>60</v>
      </c>
      <c r="D16" s="21" t="s">
        <v>61</v>
      </c>
      <c r="E16" s="13">
        <v>2</v>
      </c>
      <c r="F16" s="13">
        <v>480</v>
      </c>
      <c r="G16" s="13">
        <v>0</v>
      </c>
      <c r="H16" s="13">
        <v>0</v>
      </c>
      <c r="I16" s="13">
        <f t="shared" si="1"/>
        <v>2</v>
      </c>
      <c r="J16" s="13">
        <f t="shared" si="2"/>
        <v>480</v>
      </c>
    </row>
    <row r="17" s="2" customFormat="1" ht="24.95" customHeight="1" spans="1:10">
      <c r="A17" s="11">
        <v>15</v>
      </c>
      <c r="B17" s="22"/>
      <c r="C17" s="20" t="s">
        <v>62</v>
      </c>
      <c r="D17" s="21" t="s">
        <v>63</v>
      </c>
      <c r="E17" s="13">
        <v>2</v>
      </c>
      <c r="F17" s="13">
        <v>320</v>
      </c>
      <c r="G17" s="13">
        <v>0</v>
      </c>
      <c r="H17" s="13">
        <v>0</v>
      </c>
      <c r="I17" s="13">
        <f t="shared" si="1"/>
        <v>2</v>
      </c>
      <c r="J17" s="13">
        <f t="shared" si="2"/>
        <v>320</v>
      </c>
    </row>
    <row r="18" s="2" customFormat="1" ht="24.95" customHeight="1" spans="1:10">
      <c r="A18" s="11">
        <v>16</v>
      </c>
      <c r="B18" s="24"/>
      <c r="C18" s="20" t="s">
        <v>62</v>
      </c>
      <c r="D18" s="21" t="s">
        <v>64</v>
      </c>
      <c r="E18" s="13">
        <v>3</v>
      </c>
      <c r="F18" s="13">
        <v>720</v>
      </c>
      <c r="G18" s="13">
        <v>0</v>
      </c>
      <c r="H18" s="13">
        <v>0</v>
      </c>
      <c r="I18" s="13">
        <f t="shared" si="1"/>
        <v>3</v>
      </c>
      <c r="J18" s="13">
        <f t="shared" si="2"/>
        <v>720</v>
      </c>
    </row>
    <row r="19" s="2" customFormat="1" ht="24.95" customHeight="1" spans="1:10">
      <c r="A19" s="11">
        <v>17</v>
      </c>
      <c r="B19" s="19" t="s">
        <v>65</v>
      </c>
      <c r="C19" s="20" t="s">
        <v>66</v>
      </c>
      <c r="D19" s="21" t="s">
        <v>67</v>
      </c>
      <c r="E19" s="13">
        <v>14</v>
      </c>
      <c r="F19" s="13">
        <v>2160</v>
      </c>
      <c r="G19" s="13">
        <v>0</v>
      </c>
      <c r="H19" s="13">
        <v>0</v>
      </c>
      <c r="I19" s="13">
        <f t="shared" si="1"/>
        <v>14</v>
      </c>
      <c r="J19" s="13">
        <f t="shared" si="2"/>
        <v>2160</v>
      </c>
    </row>
    <row r="20" s="2" customFormat="1" ht="38.1" customHeight="1" spans="1:10">
      <c r="A20" s="11">
        <v>18</v>
      </c>
      <c r="B20" s="24"/>
      <c r="C20" s="23" t="s">
        <v>68</v>
      </c>
      <c r="D20" s="21" t="s">
        <v>69</v>
      </c>
      <c r="E20" s="13">
        <v>6</v>
      </c>
      <c r="F20" s="13">
        <v>560</v>
      </c>
      <c r="G20" s="13">
        <v>0</v>
      </c>
      <c r="H20" s="13">
        <v>0</v>
      </c>
      <c r="I20" s="13">
        <f t="shared" si="1"/>
        <v>6</v>
      </c>
      <c r="J20" s="13">
        <f t="shared" si="2"/>
        <v>560</v>
      </c>
    </row>
    <row r="21" s="2" customFormat="1" ht="24.95" customHeight="1" spans="1:10">
      <c r="A21" s="11">
        <v>19</v>
      </c>
      <c r="B21" s="19" t="s">
        <v>70</v>
      </c>
      <c r="C21" s="20" t="s">
        <v>71</v>
      </c>
      <c r="D21" s="21" t="s">
        <v>72</v>
      </c>
      <c r="E21" s="13">
        <v>6</v>
      </c>
      <c r="F21" s="13">
        <v>720</v>
      </c>
      <c r="G21" s="13">
        <v>0</v>
      </c>
      <c r="H21" s="13">
        <v>0</v>
      </c>
      <c r="I21" s="13">
        <f t="shared" si="1"/>
        <v>6</v>
      </c>
      <c r="J21" s="13">
        <f t="shared" si="2"/>
        <v>720</v>
      </c>
    </row>
    <row r="22" s="2" customFormat="1" ht="24.95" customHeight="1" spans="1:10">
      <c r="A22" s="11">
        <v>20</v>
      </c>
      <c r="B22" s="22"/>
      <c r="C22" s="20" t="s">
        <v>73</v>
      </c>
      <c r="D22" s="21" t="s">
        <v>74</v>
      </c>
      <c r="E22" s="13">
        <v>6</v>
      </c>
      <c r="F22" s="13">
        <v>720</v>
      </c>
      <c r="G22" s="13">
        <v>0</v>
      </c>
      <c r="H22" s="13">
        <v>0</v>
      </c>
      <c r="I22" s="13">
        <f t="shared" si="1"/>
        <v>6</v>
      </c>
      <c r="J22" s="13">
        <f t="shared" si="2"/>
        <v>720</v>
      </c>
    </row>
    <row r="23" s="2" customFormat="1" ht="24.95" customHeight="1" spans="1:10">
      <c r="A23" s="11">
        <v>21</v>
      </c>
      <c r="B23" s="22"/>
      <c r="C23" s="20" t="s">
        <v>75</v>
      </c>
      <c r="D23" s="21" t="s">
        <v>76</v>
      </c>
      <c r="E23" s="13">
        <v>6</v>
      </c>
      <c r="F23" s="13">
        <v>720</v>
      </c>
      <c r="G23" s="13">
        <v>0</v>
      </c>
      <c r="H23" s="13">
        <v>0</v>
      </c>
      <c r="I23" s="13">
        <f t="shared" si="1"/>
        <v>6</v>
      </c>
      <c r="J23" s="13">
        <f t="shared" si="2"/>
        <v>720</v>
      </c>
    </row>
    <row r="24" s="2" customFormat="1" ht="24.95" customHeight="1" spans="1:10">
      <c r="A24" s="11">
        <v>22</v>
      </c>
      <c r="B24" s="22"/>
      <c r="C24" s="23" t="s">
        <v>77</v>
      </c>
      <c r="D24" s="26" t="s">
        <v>78</v>
      </c>
      <c r="E24" s="13">
        <v>12</v>
      </c>
      <c r="F24" s="13">
        <v>1440</v>
      </c>
      <c r="G24" s="13">
        <v>0</v>
      </c>
      <c r="H24" s="13">
        <v>0</v>
      </c>
      <c r="I24" s="13">
        <f t="shared" ref="I24:I30" si="3">E24+G24</f>
        <v>12</v>
      </c>
      <c r="J24" s="13">
        <f t="shared" ref="J24:J30" si="4">F24+H24</f>
        <v>1440</v>
      </c>
    </row>
    <row r="25" s="2" customFormat="1" ht="24.95" customHeight="1" spans="1:10">
      <c r="A25" s="11">
        <v>23</v>
      </c>
      <c r="B25" s="22"/>
      <c r="C25" s="23" t="s">
        <v>79</v>
      </c>
      <c r="D25" s="21" t="s">
        <v>80</v>
      </c>
      <c r="E25" s="13">
        <v>12</v>
      </c>
      <c r="F25" s="13">
        <v>2880</v>
      </c>
      <c r="G25" s="13">
        <v>0</v>
      </c>
      <c r="H25" s="13">
        <v>0</v>
      </c>
      <c r="I25" s="13">
        <f t="shared" si="3"/>
        <v>12</v>
      </c>
      <c r="J25" s="13">
        <f t="shared" si="4"/>
        <v>2880</v>
      </c>
    </row>
    <row r="26" s="2" customFormat="1" ht="24.95" customHeight="1" spans="1:10">
      <c r="A26" s="11">
        <v>24</v>
      </c>
      <c r="B26" s="19" t="s">
        <v>81</v>
      </c>
      <c r="C26" s="20" t="s">
        <v>82</v>
      </c>
      <c r="D26" s="21" t="s">
        <v>83</v>
      </c>
      <c r="E26" s="13">
        <v>33</v>
      </c>
      <c r="F26" s="13">
        <v>1800</v>
      </c>
      <c r="G26" s="13">
        <v>11</v>
      </c>
      <c r="H26" s="13">
        <v>440</v>
      </c>
      <c r="I26" s="13">
        <f t="shared" si="3"/>
        <v>44</v>
      </c>
      <c r="J26" s="13">
        <f t="shared" si="4"/>
        <v>2240</v>
      </c>
    </row>
    <row r="27" s="2" customFormat="1" ht="24.95" customHeight="1" spans="1:10">
      <c r="A27" s="11">
        <v>25</v>
      </c>
      <c r="B27" s="22"/>
      <c r="C27" s="20" t="s">
        <v>84</v>
      </c>
      <c r="D27" s="21" t="s">
        <v>85</v>
      </c>
      <c r="E27" s="13">
        <v>6</v>
      </c>
      <c r="F27" s="13">
        <v>720</v>
      </c>
      <c r="G27" s="13">
        <v>0</v>
      </c>
      <c r="H27" s="13">
        <v>0</v>
      </c>
      <c r="I27" s="13">
        <f t="shared" si="3"/>
        <v>6</v>
      </c>
      <c r="J27" s="13">
        <f t="shared" si="4"/>
        <v>720</v>
      </c>
    </row>
    <row r="28" s="2" customFormat="1" ht="24.95" customHeight="1" spans="1:10">
      <c r="A28" s="11">
        <v>26</v>
      </c>
      <c r="B28" s="27" t="s">
        <v>20</v>
      </c>
      <c r="C28" s="20" t="s">
        <v>86</v>
      </c>
      <c r="D28" s="21" t="s">
        <v>87</v>
      </c>
      <c r="E28" s="13">
        <v>71</v>
      </c>
      <c r="F28" s="13">
        <v>8520</v>
      </c>
      <c r="G28" s="13">
        <v>0</v>
      </c>
      <c r="H28" s="13">
        <v>0</v>
      </c>
      <c r="I28" s="13">
        <f t="shared" si="3"/>
        <v>71</v>
      </c>
      <c r="J28" s="13">
        <f t="shared" si="4"/>
        <v>8520</v>
      </c>
    </row>
    <row r="29" s="2" customFormat="1" ht="24.95" customHeight="1" spans="1:10">
      <c r="A29" s="11">
        <v>27</v>
      </c>
      <c r="B29" s="27" t="s">
        <v>21</v>
      </c>
      <c r="C29" s="20" t="s">
        <v>88</v>
      </c>
      <c r="D29" s="21" t="s">
        <v>89</v>
      </c>
      <c r="E29" s="13">
        <v>8</v>
      </c>
      <c r="F29" s="13">
        <f>8*120</f>
        <v>960</v>
      </c>
      <c r="G29" s="13">
        <v>0</v>
      </c>
      <c r="H29" s="13">
        <v>0</v>
      </c>
      <c r="I29" s="13">
        <f t="shared" si="3"/>
        <v>8</v>
      </c>
      <c r="J29" s="13">
        <f t="shared" si="4"/>
        <v>960</v>
      </c>
    </row>
    <row r="30" s="2" customFormat="1" ht="24.95" customHeight="1" spans="1:10">
      <c r="A30" s="11">
        <v>28</v>
      </c>
      <c r="B30" s="28" t="s">
        <v>22</v>
      </c>
      <c r="C30" s="23" t="s">
        <v>90</v>
      </c>
      <c r="D30" s="26" t="s">
        <v>91</v>
      </c>
      <c r="E30" s="13">
        <v>16</v>
      </c>
      <c r="F30" s="13">
        <v>2160</v>
      </c>
      <c r="G30" s="13">
        <v>0</v>
      </c>
      <c r="H30" s="13">
        <v>0</v>
      </c>
      <c r="I30" s="13">
        <f t="shared" si="3"/>
        <v>16</v>
      </c>
      <c r="J30" s="13">
        <f t="shared" si="4"/>
        <v>2160</v>
      </c>
    </row>
    <row r="31" s="2" customFormat="1" ht="24.95" customHeight="1" spans="1:10">
      <c r="A31" s="11">
        <v>29</v>
      </c>
      <c r="B31" s="19" t="s">
        <v>92</v>
      </c>
      <c r="C31" s="29" t="s">
        <v>93</v>
      </c>
      <c r="D31" s="30" t="s">
        <v>92</v>
      </c>
      <c r="E31" s="13">
        <v>6</v>
      </c>
      <c r="F31" s="13">
        <v>720</v>
      </c>
      <c r="G31" s="13">
        <v>2</v>
      </c>
      <c r="H31" s="13">
        <v>14</v>
      </c>
      <c r="I31" s="13">
        <f t="shared" ref="I31:I73" si="5">E31+G31</f>
        <v>8</v>
      </c>
      <c r="J31" s="13">
        <f t="shared" ref="J31:J73" si="6">F31+H31</f>
        <v>734</v>
      </c>
    </row>
    <row r="32" s="2" customFormat="1" ht="24.95" customHeight="1" spans="1:10">
      <c r="A32" s="11">
        <v>30</v>
      </c>
      <c r="B32" s="22"/>
      <c r="C32" s="31" t="s">
        <v>94</v>
      </c>
      <c r="D32" s="30" t="s">
        <v>92</v>
      </c>
      <c r="E32" s="13">
        <v>1</v>
      </c>
      <c r="F32" s="13">
        <v>360</v>
      </c>
      <c r="G32" s="13">
        <v>0</v>
      </c>
      <c r="H32" s="13">
        <v>0</v>
      </c>
      <c r="I32" s="13">
        <f t="shared" si="5"/>
        <v>1</v>
      </c>
      <c r="J32" s="13">
        <f t="shared" si="6"/>
        <v>360</v>
      </c>
    </row>
    <row r="33" s="2" customFormat="1" ht="24.95" customHeight="1" spans="1:10">
      <c r="A33" s="11">
        <v>31</v>
      </c>
      <c r="B33" s="22"/>
      <c r="C33" s="31" t="s">
        <v>95</v>
      </c>
      <c r="D33" s="30" t="s">
        <v>92</v>
      </c>
      <c r="E33" s="13">
        <v>2</v>
      </c>
      <c r="F33" s="13">
        <v>240</v>
      </c>
      <c r="G33" s="13">
        <v>0</v>
      </c>
      <c r="H33" s="13">
        <v>0</v>
      </c>
      <c r="I33" s="13">
        <f t="shared" si="5"/>
        <v>2</v>
      </c>
      <c r="J33" s="13">
        <f t="shared" si="6"/>
        <v>240</v>
      </c>
    </row>
    <row r="34" s="2" customFormat="1" ht="24.95" customHeight="1" spans="1:10">
      <c r="A34" s="11">
        <v>32</v>
      </c>
      <c r="B34" s="22"/>
      <c r="C34" s="31" t="s">
        <v>96</v>
      </c>
      <c r="D34" s="30" t="s">
        <v>92</v>
      </c>
      <c r="E34" s="13">
        <v>3</v>
      </c>
      <c r="F34" s="13">
        <v>360</v>
      </c>
      <c r="G34" s="13">
        <v>4</v>
      </c>
      <c r="H34" s="13">
        <v>28</v>
      </c>
      <c r="I34" s="13">
        <f t="shared" si="5"/>
        <v>7</v>
      </c>
      <c r="J34" s="13">
        <f t="shared" si="6"/>
        <v>388</v>
      </c>
    </row>
    <row r="35" s="2" customFormat="1" ht="24.95" customHeight="1" spans="1:10">
      <c r="A35" s="11">
        <v>33</v>
      </c>
      <c r="B35" s="22"/>
      <c r="C35" s="31" t="s">
        <v>97</v>
      </c>
      <c r="D35" s="30" t="s">
        <v>92</v>
      </c>
      <c r="E35" s="13">
        <v>1</v>
      </c>
      <c r="F35" s="13">
        <v>120</v>
      </c>
      <c r="G35" s="13">
        <v>2</v>
      </c>
      <c r="H35" s="13">
        <v>14</v>
      </c>
      <c r="I35" s="13">
        <f t="shared" si="5"/>
        <v>3</v>
      </c>
      <c r="J35" s="13">
        <f t="shared" si="6"/>
        <v>134</v>
      </c>
    </row>
    <row r="36" s="2" customFormat="1" ht="24.95" customHeight="1" spans="1:10">
      <c r="A36" s="11">
        <v>34</v>
      </c>
      <c r="B36" s="22"/>
      <c r="C36" s="31" t="s">
        <v>98</v>
      </c>
      <c r="D36" s="30" t="s">
        <v>92</v>
      </c>
      <c r="E36" s="13">
        <v>6</v>
      </c>
      <c r="F36" s="13">
        <v>720</v>
      </c>
      <c r="G36" s="13">
        <v>0</v>
      </c>
      <c r="H36" s="13">
        <v>0</v>
      </c>
      <c r="I36" s="13">
        <f t="shared" si="5"/>
        <v>6</v>
      </c>
      <c r="J36" s="13">
        <f t="shared" si="6"/>
        <v>720</v>
      </c>
    </row>
    <row r="37" s="2" customFormat="1" ht="24.95" customHeight="1" spans="1:10">
      <c r="A37" s="11">
        <v>35</v>
      </c>
      <c r="B37" s="22"/>
      <c r="C37" s="31" t="s">
        <v>99</v>
      </c>
      <c r="D37" s="30" t="s">
        <v>92</v>
      </c>
      <c r="E37" s="13">
        <v>3</v>
      </c>
      <c r="F37" s="13">
        <v>360</v>
      </c>
      <c r="G37" s="13">
        <v>0</v>
      </c>
      <c r="H37" s="13">
        <v>0</v>
      </c>
      <c r="I37" s="13">
        <f t="shared" si="5"/>
        <v>3</v>
      </c>
      <c r="J37" s="13">
        <f t="shared" si="6"/>
        <v>360</v>
      </c>
    </row>
    <row r="38" s="2" customFormat="1" ht="24.95" customHeight="1" spans="1:10">
      <c r="A38" s="11">
        <v>36</v>
      </c>
      <c r="B38" s="22"/>
      <c r="C38" s="31" t="s">
        <v>100</v>
      </c>
      <c r="D38" s="30" t="s">
        <v>92</v>
      </c>
      <c r="E38" s="13">
        <v>3</v>
      </c>
      <c r="F38" s="13">
        <v>360</v>
      </c>
      <c r="G38" s="13">
        <v>0</v>
      </c>
      <c r="H38" s="13">
        <v>0</v>
      </c>
      <c r="I38" s="13">
        <f t="shared" si="5"/>
        <v>3</v>
      </c>
      <c r="J38" s="13">
        <f t="shared" si="6"/>
        <v>360</v>
      </c>
    </row>
    <row r="39" s="2" customFormat="1" ht="24.95" customHeight="1" spans="1:10">
      <c r="A39" s="11">
        <v>37</v>
      </c>
      <c r="B39" s="22"/>
      <c r="C39" s="31" t="s">
        <v>101</v>
      </c>
      <c r="D39" s="30" t="s">
        <v>92</v>
      </c>
      <c r="E39" s="13">
        <v>3</v>
      </c>
      <c r="F39" s="13">
        <v>360</v>
      </c>
      <c r="G39" s="13">
        <v>0</v>
      </c>
      <c r="H39" s="13">
        <v>0</v>
      </c>
      <c r="I39" s="13">
        <f t="shared" si="5"/>
        <v>3</v>
      </c>
      <c r="J39" s="13">
        <f t="shared" si="6"/>
        <v>360</v>
      </c>
    </row>
    <row r="40" s="2" customFormat="1" ht="24.95" customHeight="1" spans="1:10">
      <c r="A40" s="11">
        <v>38</v>
      </c>
      <c r="B40" s="22"/>
      <c r="C40" s="31" t="s">
        <v>102</v>
      </c>
      <c r="D40" s="30" t="s">
        <v>92</v>
      </c>
      <c r="E40" s="13">
        <v>3</v>
      </c>
      <c r="F40" s="13">
        <v>360</v>
      </c>
      <c r="G40" s="13">
        <v>0</v>
      </c>
      <c r="H40" s="13">
        <v>0</v>
      </c>
      <c r="I40" s="13">
        <f t="shared" si="5"/>
        <v>3</v>
      </c>
      <c r="J40" s="13">
        <f t="shared" si="6"/>
        <v>360</v>
      </c>
    </row>
    <row r="41" s="2" customFormat="1" ht="24.95" customHeight="1" spans="1:10">
      <c r="A41" s="11">
        <v>39</v>
      </c>
      <c r="B41" s="22"/>
      <c r="C41" s="31" t="s">
        <v>103</v>
      </c>
      <c r="D41" s="30" t="s">
        <v>92</v>
      </c>
      <c r="E41" s="13">
        <v>3</v>
      </c>
      <c r="F41" s="13">
        <v>360</v>
      </c>
      <c r="G41" s="13">
        <v>0</v>
      </c>
      <c r="H41" s="13">
        <v>0</v>
      </c>
      <c r="I41" s="13">
        <f t="shared" si="5"/>
        <v>3</v>
      </c>
      <c r="J41" s="13">
        <f t="shared" si="6"/>
        <v>360</v>
      </c>
    </row>
    <row r="42" s="2" customFormat="1" ht="24.95" customHeight="1" spans="1:10">
      <c r="A42" s="11">
        <v>40</v>
      </c>
      <c r="B42" s="22"/>
      <c r="C42" s="31" t="s">
        <v>104</v>
      </c>
      <c r="D42" s="30" t="s">
        <v>92</v>
      </c>
      <c r="E42" s="13">
        <v>3</v>
      </c>
      <c r="F42" s="13">
        <v>360</v>
      </c>
      <c r="G42" s="13">
        <v>0</v>
      </c>
      <c r="H42" s="13">
        <v>0</v>
      </c>
      <c r="I42" s="13">
        <f t="shared" si="5"/>
        <v>3</v>
      </c>
      <c r="J42" s="13">
        <f t="shared" si="6"/>
        <v>360</v>
      </c>
    </row>
    <row r="43" s="2" customFormat="1" ht="24.95" customHeight="1" spans="1:10">
      <c r="A43" s="11">
        <v>41</v>
      </c>
      <c r="B43" s="22"/>
      <c r="C43" s="31" t="s">
        <v>105</v>
      </c>
      <c r="D43" s="30" t="s">
        <v>92</v>
      </c>
      <c r="E43" s="13">
        <v>6</v>
      </c>
      <c r="F43" s="13">
        <v>720</v>
      </c>
      <c r="G43" s="13">
        <v>0</v>
      </c>
      <c r="H43" s="13">
        <v>0</v>
      </c>
      <c r="I43" s="13">
        <f t="shared" si="5"/>
        <v>6</v>
      </c>
      <c r="J43" s="13">
        <f t="shared" si="6"/>
        <v>720</v>
      </c>
    </row>
    <row r="44" s="2" customFormat="1" ht="24.95" customHeight="1" spans="1:10">
      <c r="A44" s="11">
        <v>42</v>
      </c>
      <c r="B44" s="22"/>
      <c r="C44" s="31" t="s">
        <v>106</v>
      </c>
      <c r="D44" s="30" t="s">
        <v>92</v>
      </c>
      <c r="E44" s="13">
        <v>2</v>
      </c>
      <c r="F44" s="13">
        <v>240</v>
      </c>
      <c r="G44" s="13">
        <v>0</v>
      </c>
      <c r="H44" s="13">
        <v>0</v>
      </c>
      <c r="I44" s="13">
        <f t="shared" si="5"/>
        <v>2</v>
      </c>
      <c r="J44" s="13">
        <f t="shared" si="6"/>
        <v>240</v>
      </c>
    </row>
    <row r="45" s="2" customFormat="1" ht="24.95" customHeight="1" spans="1:10">
      <c r="A45" s="11">
        <v>43</v>
      </c>
      <c r="B45" s="22"/>
      <c r="C45" s="31" t="s">
        <v>107</v>
      </c>
      <c r="D45" s="30" t="s">
        <v>92</v>
      </c>
      <c r="E45" s="13">
        <v>3</v>
      </c>
      <c r="F45" s="13">
        <v>360</v>
      </c>
      <c r="G45" s="13">
        <v>0</v>
      </c>
      <c r="H45" s="13">
        <v>0</v>
      </c>
      <c r="I45" s="13">
        <f t="shared" si="5"/>
        <v>3</v>
      </c>
      <c r="J45" s="13">
        <f t="shared" si="6"/>
        <v>360</v>
      </c>
    </row>
    <row r="46" s="2" customFormat="1" ht="24.95" customHeight="1" spans="1:10">
      <c r="A46" s="11">
        <v>44</v>
      </c>
      <c r="B46" s="22"/>
      <c r="C46" s="31" t="s">
        <v>108</v>
      </c>
      <c r="D46" s="30" t="s">
        <v>92</v>
      </c>
      <c r="E46" s="13">
        <v>3</v>
      </c>
      <c r="F46" s="13">
        <v>360</v>
      </c>
      <c r="G46" s="13">
        <v>0</v>
      </c>
      <c r="H46" s="13">
        <v>0</v>
      </c>
      <c r="I46" s="13">
        <f t="shared" si="5"/>
        <v>3</v>
      </c>
      <c r="J46" s="13">
        <f t="shared" si="6"/>
        <v>360</v>
      </c>
    </row>
    <row r="47" s="2" customFormat="1" ht="24.95" customHeight="1" spans="1:10">
      <c r="A47" s="11">
        <v>45</v>
      </c>
      <c r="B47" s="22"/>
      <c r="C47" s="31" t="s">
        <v>109</v>
      </c>
      <c r="D47" s="30" t="s">
        <v>92</v>
      </c>
      <c r="E47" s="13">
        <v>6</v>
      </c>
      <c r="F47" s="13">
        <v>720</v>
      </c>
      <c r="G47" s="13">
        <v>0</v>
      </c>
      <c r="H47" s="13">
        <v>0</v>
      </c>
      <c r="I47" s="13">
        <f t="shared" si="5"/>
        <v>6</v>
      </c>
      <c r="J47" s="13">
        <f t="shared" si="6"/>
        <v>720</v>
      </c>
    </row>
    <row r="48" s="2" customFormat="1" ht="24.95" customHeight="1" spans="1:10">
      <c r="A48" s="11">
        <v>46</v>
      </c>
      <c r="B48" s="22"/>
      <c r="C48" s="31" t="s">
        <v>110</v>
      </c>
      <c r="D48" s="30" t="s">
        <v>92</v>
      </c>
      <c r="E48" s="13">
        <v>3</v>
      </c>
      <c r="F48" s="13">
        <v>360</v>
      </c>
      <c r="G48" s="13">
        <v>0</v>
      </c>
      <c r="H48" s="13">
        <v>0</v>
      </c>
      <c r="I48" s="13">
        <f t="shared" si="5"/>
        <v>3</v>
      </c>
      <c r="J48" s="13">
        <f t="shared" si="6"/>
        <v>360</v>
      </c>
    </row>
    <row r="49" s="2" customFormat="1" ht="24.95" customHeight="1" spans="1:10">
      <c r="A49" s="11">
        <v>47</v>
      </c>
      <c r="B49" s="22"/>
      <c r="C49" s="31" t="s">
        <v>111</v>
      </c>
      <c r="D49" s="30" t="s">
        <v>92</v>
      </c>
      <c r="E49" s="13">
        <v>2</v>
      </c>
      <c r="F49" s="13">
        <v>240</v>
      </c>
      <c r="G49" s="13">
        <v>0</v>
      </c>
      <c r="H49" s="13">
        <v>0</v>
      </c>
      <c r="I49" s="13">
        <f t="shared" si="5"/>
        <v>2</v>
      </c>
      <c r="J49" s="13">
        <f t="shared" si="6"/>
        <v>240</v>
      </c>
    </row>
    <row r="50" s="2" customFormat="1" ht="24.95" customHeight="1" spans="1:10">
      <c r="A50" s="11">
        <v>48</v>
      </c>
      <c r="B50" s="22"/>
      <c r="C50" s="32" t="s">
        <v>112</v>
      </c>
      <c r="D50" s="30" t="s">
        <v>92</v>
      </c>
      <c r="E50" s="13">
        <v>2</v>
      </c>
      <c r="F50" s="13">
        <v>240</v>
      </c>
      <c r="G50" s="13">
        <v>0</v>
      </c>
      <c r="H50" s="13">
        <v>0</v>
      </c>
      <c r="I50" s="13">
        <f t="shared" si="5"/>
        <v>2</v>
      </c>
      <c r="J50" s="13">
        <f t="shared" si="6"/>
        <v>240</v>
      </c>
    </row>
    <row r="51" s="2" customFormat="1" ht="24.95" customHeight="1" spans="1:10">
      <c r="A51" s="11">
        <v>49</v>
      </c>
      <c r="B51" s="22"/>
      <c r="C51" s="31" t="s">
        <v>113</v>
      </c>
      <c r="D51" s="30" t="s">
        <v>92</v>
      </c>
      <c r="E51" s="13">
        <v>3</v>
      </c>
      <c r="F51" s="13">
        <v>360</v>
      </c>
      <c r="G51" s="13">
        <v>0</v>
      </c>
      <c r="H51" s="13">
        <v>0</v>
      </c>
      <c r="I51" s="13">
        <f t="shared" si="5"/>
        <v>3</v>
      </c>
      <c r="J51" s="13">
        <f t="shared" si="6"/>
        <v>360</v>
      </c>
    </row>
    <row r="52" s="2" customFormat="1" ht="24.95" customHeight="1" spans="1:10">
      <c r="A52" s="11">
        <v>50</v>
      </c>
      <c r="B52" s="22"/>
      <c r="C52" s="31" t="s">
        <v>114</v>
      </c>
      <c r="D52" s="30" t="s">
        <v>92</v>
      </c>
      <c r="E52" s="13">
        <v>3</v>
      </c>
      <c r="F52" s="13">
        <v>360</v>
      </c>
      <c r="G52" s="13">
        <v>0</v>
      </c>
      <c r="H52" s="13">
        <v>0</v>
      </c>
      <c r="I52" s="13">
        <f t="shared" si="5"/>
        <v>3</v>
      </c>
      <c r="J52" s="13">
        <f t="shared" si="6"/>
        <v>360</v>
      </c>
    </row>
    <row r="53" s="2" customFormat="1" ht="24.95" customHeight="1" spans="1:10">
      <c r="A53" s="11">
        <v>51</v>
      </c>
      <c r="B53" s="22"/>
      <c r="C53" s="31" t="s">
        <v>115</v>
      </c>
      <c r="D53" s="30" t="s">
        <v>92</v>
      </c>
      <c r="E53" s="13">
        <v>1</v>
      </c>
      <c r="F53" s="13">
        <v>360</v>
      </c>
      <c r="G53" s="13">
        <v>0</v>
      </c>
      <c r="H53" s="13">
        <v>0</v>
      </c>
      <c r="I53" s="13">
        <f t="shared" si="5"/>
        <v>1</v>
      </c>
      <c r="J53" s="13">
        <f t="shared" si="6"/>
        <v>360</v>
      </c>
    </row>
    <row r="54" s="2" customFormat="1" ht="24.95" customHeight="1" spans="1:10">
      <c r="A54" s="11">
        <v>52</v>
      </c>
      <c r="B54" s="22"/>
      <c r="C54" s="31" t="s">
        <v>116</v>
      </c>
      <c r="D54" s="30" t="s">
        <v>92</v>
      </c>
      <c r="E54" s="13">
        <v>3</v>
      </c>
      <c r="F54" s="13">
        <v>360</v>
      </c>
      <c r="G54" s="13">
        <v>0</v>
      </c>
      <c r="H54" s="13">
        <v>0</v>
      </c>
      <c r="I54" s="13">
        <f t="shared" si="5"/>
        <v>3</v>
      </c>
      <c r="J54" s="13">
        <f t="shared" si="6"/>
        <v>360</v>
      </c>
    </row>
    <row r="55" s="2" customFormat="1" ht="24.95" customHeight="1" spans="1:10">
      <c r="A55" s="11">
        <v>53</v>
      </c>
      <c r="B55" s="22"/>
      <c r="C55" s="31" t="s">
        <v>117</v>
      </c>
      <c r="D55" s="30" t="s">
        <v>92</v>
      </c>
      <c r="E55" s="13">
        <v>2</v>
      </c>
      <c r="F55" s="13">
        <v>300</v>
      </c>
      <c r="G55" s="13">
        <v>0</v>
      </c>
      <c r="H55" s="13">
        <v>0</v>
      </c>
      <c r="I55" s="13">
        <f t="shared" si="5"/>
        <v>2</v>
      </c>
      <c r="J55" s="13">
        <f t="shared" si="6"/>
        <v>300</v>
      </c>
    </row>
    <row r="56" s="2" customFormat="1" ht="24.95" customHeight="1" spans="1:10">
      <c r="A56" s="11">
        <v>54</v>
      </c>
      <c r="B56" s="22"/>
      <c r="C56" s="31" t="s">
        <v>118</v>
      </c>
      <c r="D56" s="30" t="s">
        <v>92</v>
      </c>
      <c r="E56" s="13">
        <v>3</v>
      </c>
      <c r="F56" s="13">
        <v>360</v>
      </c>
      <c r="G56" s="13">
        <v>0</v>
      </c>
      <c r="H56" s="13">
        <v>0</v>
      </c>
      <c r="I56" s="13">
        <f t="shared" si="5"/>
        <v>3</v>
      </c>
      <c r="J56" s="13">
        <f t="shared" si="6"/>
        <v>360</v>
      </c>
    </row>
    <row r="57" s="2" customFormat="1" ht="24.95" customHeight="1" spans="1:10">
      <c r="A57" s="11">
        <v>55</v>
      </c>
      <c r="B57" s="22"/>
      <c r="C57" s="31" t="s">
        <v>119</v>
      </c>
      <c r="D57" s="30" t="s">
        <v>92</v>
      </c>
      <c r="E57" s="13">
        <v>3</v>
      </c>
      <c r="F57" s="13">
        <v>360</v>
      </c>
      <c r="G57" s="13">
        <v>0</v>
      </c>
      <c r="H57" s="13">
        <v>0</v>
      </c>
      <c r="I57" s="13">
        <f t="shared" si="5"/>
        <v>3</v>
      </c>
      <c r="J57" s="13">
        <f t="shared" si="6"/>
        <v>360</v>
      </c>
    </row>
    <row r="58" s="2" customFormat="1" ht="24.95" customHeight="1" spans="1:10">
      <c r="A58" s="11">
        <v>56</v>
      </c>
      <c r="B58" s="22"/>
      <c r="C58" s="31" t="s">
        <v>120</v>
      </c>
      <c r="D58" s="33" t="s">
        <v>92</v>
      </c>
      <c r="E58" s="13">
        <v>6</v>
      </c>
      <c r="F58" s="13">
        <v>720</v>
      </c>
      <c r="G58" s="13">
        <v>6</v>
      </c>
      <c r="H58" s="13">
        <v>42</v>
      </c>
      <c r="I58" s="13">
        <f t="shared" si="5"/>
        <v>12</v>
      </c>
      <c r="J58" s="13">
        <f t="shared" si="6"/>
        <v>762</v>
      </c>
    </row>
    <row r="59" s="2" customFormat="1" ht="24.95" customHeight="1" spans="1:10">
      <c r="A59" s="11">
        <v>57</v>
      </c>
      <c r="B59" s="22"/>
      <c r="C59" s="29" t="s">
        <v>121</v>
      </c>
      <c r="D59" s="30" t="s">
        <v>92</v>
      </c>
      <c r="E59" s="13">
        <v>1</v>
      </c>
      <c r="F59" s="13">
        <v>360</v>
      </c>
      <c r="G59" s="13">
        <v>2</v>
      </c>
      <c r="H59" s="13">
        <v>14</v>
      </c>
      <c r="I59" s="13">
        <f t="shared" si="5"/>
        <v>3</v>
      </c>
      <c r="J59" s="13">
        <f t="shared" si="6"/>
        <v>374</v>
      </c>
    </row>
    <row r="60" s="2" customFormat="1" ht="24.95" customHeight="1" spans="1:10">
      <c r="A60" s="11">
        <v>58</v>
      </c>
      <c r="B60" s="22"/>
      <c r="C60" s="29" t="s">
        <v>122</v>
      </c>
      <c r="D60" s="33" t="s">
        <v>92</v>
      </c>
      <c r="E60" s="13">
        <v>1</v>
      </c>
      <c r="F60" s="13">
        <v>360</v>
      </c>
      <c r="G60" s="13">
        <v>0</v>
      </c>
      <c r="H60" s="13">
        <v>0</v>
      </c>
      <c r="I60" s="13">
        <f t="shared" si="5"/>
        <v>1</v>
      </c>
      <c r="J60" s="13">
        <f t="shared" si="6"/>
        <v>360</v>
      </c>
    </row>
    <row r="61" s="2" customFormat="1" ht="24.95" customHeight="1" spans="1:10">
      <c r="A61" s="11">
        <v>59</v>
      </c>
      <c r="B61" s="22"/>
      <c r="C61" s="29" t="s">
        <v>123</v>
      </c>
      <c r="D61" s="30" t="s">
        <v>92</v>
      </c>
      <c r="E61" s="13">
        <v>3</v>
      </c>
      <c r="F61" s="13">
        <v>360</v>
      </c>
      <c r="G61" s="13">
        <v>4</v>
      </c>
      <c r="H61" s="13">
        <v>28</v>
      </c>
      <c r="I61" s="13">
        <f t="shared" si="5"/>
        <v>7</v>
      </c>
      <c r="J61" s="13">
        <f t="shared" si="6"/>
        <v>388</v>
      </c>
    </row>
    <row r="62" s="2" customFormat="1" ht="24.95" customHeight="1" spans="1:10">
      <c r="A62" s="11">
        <v>60</v>
      </c>
      <c r="B62" s="22"/>
      <c r="C62" s="29" t="s">
        <v>124</v>
      </c>
      <c r="D62" s="30" t="s">
        <v>92</v>
      </c>
      <c r="E62" s="13">
        <v>3</v>
      </c>
      <c r="F62" s="13">
        <v>360</v>
      </c>
      <c r="G62" s="13">
        <v>0</v>
      </c>
      <c r="H62" s="13">
        <v>0</v>
      </c>
      <c r="I62" s="13">
        <f t="shared" si="5"/>
        <v>3</v>
      </c>
      <c r="J62" s="13">
        <f t="shared" si="6"/>
        <v>360</v>
      </c>
    </row>
    <row r="63" s="2" customFormat="1" ht="24.95" customHeight="1" spans="1:10">
      <c r="A63" s="11">
        <v>61</v>
      </c>
      <c r="B63" s="22"/>
      <c r="C63" s="29" t="s">
        <v>125</v>
      </c>
      <c r="D63" s="30" t="s">
        <v>92</v>
      </c>
      <c r="E63" s="13">
        <v>3</v>
      </c>
      <c r="F63" s="13">
        <v>360</v>
      </c>
      <c r="G63" s="13">
        <v>0</v>
      </c>
      <c r="H63" s="13">
        <v>0</v>
      </c>
      <c r="I63" s="13">
        <f t="shared" si="5"/>
        <v>3</v>
      </c>
      <c r="J63" s="13">
        <f t="shared" si="6"/>
        <v>360</v>
      </c>
    </row>
    <row r="64" s="2" customFormat="1" ht="24.95" customHeight="1" spans="1:10">
      <c r="A64" s="11">
        <v>62</v>
      </c>
      <c r="B64" s="22"/>
      <c r="C64" s="29" t="s">
        <v>126</v>
      </c>
      <c r="D64" s="30" t="s">
        <v>92</v>
      </c>
      <c r="E64" s="13">
        <v>3</v>
      </c>
      <c r="F64" s="13">
        <v>360</v>
      </c>
      <c r="G64" s="13">
        <v>2</v>
      </c>
      <c r="H64" s="13">
        <v>14</v>
      </c>
      <c r="I64" s="13">
        <f t="shared" si="5"/>
        <v>5</v>
      </c>
      <c r="J64" s="13">
        <f t="shared" si="6"/>
        <v>374</v>
      </c>
    </row>
    <row r="65" s="2" customFormat="1" ht="24.95" customHeight="1" spans="1:10">
      <c r="A65" s="11">
        <v>63</v>
      </c>
      <c r="B65" s="22"/>
      <c r="C65" s="29" t="s">
        <v>127</v>
      </c>
      <c r="D65" s="30" t="s">
        <v>92</v>
      </c>
      <c r="E65" s="13">
        <v>3</v>
      </c>
      <c r="F65" s="13">
        <v>360</v>
      </c>
      <c r="G65" s="13">
        <v>0</v>
      </c>
      <c r="H65" s="13">
        <v>0</v>
      </c>
      <c r="I65" s="13">
        <f t="shared" si="5"/>
        <v>3</v>
      </c>
      <c r="J65" s="13">
        <f t="shared" si="6"/>
        <v>360</v>
      </c>
    </row>
    <row r="66" s="2" customFormat="1" ht="24.95" customHeight="1" spans="1:10">
      <c r="A66" s="11">
        <v>64</v>
      </c>
      <c r="B66" s="24"/>
      <c r="C66" s="31" t="s">
        <v>128</v>
      </c>
      <c r="D66" s="30" t="s">
        <v>92</v>
      </c>
      <c r="E66" s="13">
        <v>5</v>
      </c>
      <c r="F66" s="13">
        <v>600</v>
      </c>
      <c r="G66" s="13">
        <v>0</v>
      </c>
      <c r="H66" s="13">
        <v>0</v>
      </c>
      <c r="I66" s="13">
        <f t="shared" si="5"/>
        <v>5</v>
      </c>
      <c r="J66" s="13">
        <f t="shared" si="6"/>
        <v>600</v>
      </c>
    </row>
    <row r="67" ht="24.95" customHeight="1" spans="1:10">
      <c r="A67" s="11">
        <v>65</v>
      </c>
      <c r="B67" s="26" t="s">
        <v>24</v>
      </c>
      <c r="C67" s="34" t="s">
        <v>129</v>
      </c>
      <c r="D67" s="34" t="s">
        <v>130</v>
      </c>
      <c r="E67" s="13">
        <v>2</v>
      </c>
      <c r="F67" s="13">
        <v>120</v>
      </c>
      <c r="G67" s="13">
        <v>3</v>
      </c>
      <c r="H67" s="13">
        <v>21</v>
      </c>
      <c r="I67" s="13">
        <f t="shared" si="5"/>
        <v>5</v>
      </c>
      <c r="J67" s="13">
        <f t="shared" si="6"/>
        <v>141</v>
      </c>
    </row>
    <row r="68" ht="24.95" customHeight="1" spans="1:10">
      <c r="A68" s="11">
        <v>66</v>
      </c>
      <c r="B68" s="21"/>
      <c r="C68" s="34" t="s">
        <v>131</v>
      </c>
      <c r="D68" s="34" t="s">
        <v>132</v>
      </c>
      <c r="E68" s="13">
        <v>1</v>
      </c>
      <c r="F68" s="13">
        <v>60</v>
      </c>
      <c r="G68" s="13">
        <v>0</v>
      </c>
      <c r="H68" s="13">
        <v>0</v>
      </c>
      <c r="I68" s="13">
        <f t="shared" si="5"/>
        <v>1</v>
      </c>
      <c r="J68" s="13">
        <f t="shared" si="6"/>
        <v>60</v>
      </c>
    </row>
    <row r="69" ht="24.95" customHeight="1" spans="1:10">
      <c r="A69" s="11">
        <v>67</v>
      </c>
      <c r="B69" s="21"/>
      <c r="C69" s="34" t="s">
        <v>133</v>
      </c>
      <c r="D69" s="34" t="s">
        <v>134</v>
      </c>
      <c r="E69" s="13">
        <v>0</v>
      </c>
      <c r="F69" s="13">
        <v>0</v>
      </c>
      <c r="G69" s="13">
        <v>1</v>
      </c>
      <c r="H69" s="13">
        <v>7</v>
      </c>
      <c r="I69" s="13">
        <f t="shared" si="5"/>
        <v>1</v>
      </c>
      <c r="J69" s="13">
        <f t="shared" si="6"/>
        <v>7</v>
      </c>
    </row>
    <row r="70" ht="24.95" customHeight="1" spans="1:10">
      <c r="A70" s="11">
        <v>68</v>
      </c>
      <c r="B70" s="21"/>
      <c r="C70" s="34" t="s">
        <v>135</v>
      </c>
      <c r="D70" s="34" t="s">
        <v>136</v>
      </c>
      <c r="E70" s="13">
        <v>1</v>
      </c>
      <c r="F70" s="13">
        <v>360</v>
      </c>
      <c r="G70" s="13">
        <v>0</v>
      </c>
      <c r="H70" s="13">
        <v>0</v>
      </c>
      <c r="I70" s="13">
        <f t="shared" si="5"/>
        <v>1</v>
      </c>
      <c r="J70" s="13">
        <f t="shared" si="6"/>
        <v>360</v>
      </c>
    </row>
    <row r="71" s="2" customFormat="1" ht="24.95" customHeight="1" spans="1:10">
      <c r="A71" s="11">
        <v>69</v>
      </c>
      <c r="B71" s="21" t="s">
        <v>137</v>
      </c>
      <c r="C71" s="20" t="s">
        <v>138</v>
      </c>
      <c r="D71" s="21" t="s">
        <v>139</v>
      </c>
      <c r="E71" s="13">
        <v>6</v>
      </c>
      <c r="F71" s="13">
        <f t="shared" ref="F71:F73" si="7">E71*120</f>
        <v>720</v>
      </c>
      <c r="G71" s="13">
        <v>0</v>
      </c>
      <c r="H71" s="13">
        <v>0</v>
      </c>
      <c r="I71" s="13">
        <f t="shared" si="5"/>
        <v>6</v>
      </c>
      <c r="J71" s="13">
        <f t="shared" si="6"/>
        <v>720</v>
      </c>
    </row>
    <row r="72" s="2" customFormat="1" ht="24.95" customHeight="1" spans="1:10">
      <c r="A72" s="11">
        <v>70</v>
      </c>
      <c r="B72" s="21"/>
      <c r="C72" s="20" t="s">
        <v>140</v>
      </c>
      <c r="D72" s="21" t="s">
        <v>141</v>
      </c>
      <c r="E72" s="13">
        <v>18</v>
      </c>
      <c r="F72" s="13">
        <f t="shared" si="7"/>
        <v>2160</v>
      </c>
      <c r="G72" s="13">
        <v>0</v>
      </c>
      <c r="H72" s="13">
        <v>0</v>
      </c>
      <c r="I72" s="13">
        <f t="shared" si="5"/>
        <v>18</v>
      </c>
      <c r="J72" s="13">
        <f t="shared" si="6"/>
        <v>2160</v>
      </c>
    </row>
    <row r="73" s="2" customFormat="1" ht="24.95" customHeight="1" spans="1:10">
      <c r="A73" s="11">
        <v>71</v>
      </c>
      <c r="B73" s="21"/>
      <c r="C73" s="20" t="s">
        <v>142</v>
      </c>
      <c r="D73" s="21" t="s">
        <v>143</v>
      </c>
      <c r="E73" s="13">
        <v>12</v>
      </c>
      <c r="F73" s="13">
        <f t="shared" si="7"/>
        <v>1440</v>
      </c>
      <c r="G73" s="13">
        <v>0</v>
      </c>
      <c r="H73" s="13">
        <v>0</v>
      </c>
      <c r="I73" s="13">
        <f t="shared" si="5"/>
        <v>12</v>
      </c>
      <c r="J73" s="13">
        <f t="shared" si="6"/>
        <v>1440</v>
      </c>
    </row>
    <row r="74" s="2" customFormat="1" ht="38.1" customHeight="1" spans="1:10">
      <c r="A74" s="11">
        <v>72</v>
      </c>
      <c r="B74" s="35" t="s">
        <v>26</v>
      </c>
      <c r="C74" s="20" t="s">
        <v>144</v>
      </c>
      <c r="D74" s="21" t="s">
        <v>145</v>
      </c>
      <c r="E74" s="13">
        <v>16</v>
      </c>
      <c r="F74" s="13">
        <v>720</v>
      </c>
      <c r="G74" s="13">
        <v>0</v>
      </c>
      <c r="H74" s="13">
        <v>0</v>
      </c>
      <c r="I74" s="13">
        <f t="shared" ref="I74:I91" si="8">E74+G74</f>
        <v>16</v>
      </c>
      <c r="J74" s="13">
        <f t="shared" ref="J74:J91" si="9">F74+H74</f>
        <v>720</v>
      </c>
    </row>
    <row r="75" s="2" customFormat="1" ht="32.1" customHeight="1" spans="1:10">
      <c r="A75" s="11">
        <v>73</v>
      </c>
      <c r="B75" s="36"/>
      <c r="C75" s="20" t="s">
        <v>146</v>
      </c>
      <c r="D75" s="21" t="s">
        <v>147</v>
      </c>
      <c r="E75" s="13">
        <v>8</v>
      </c>
      <c r="F75" s="13">
        <v>480</v>
      </c>
      <c r="G75" s="13">
        <v>0</v>
      </c>
      <c r="H75" s="13">
        <v>0</v>
      </c>
      <c r="I75" s="13">
        <f t="shared" si="8"/>
        <v>8</v>
      </c>
      <c r="J75" s="13">
        <f t="shared" si="9"/>
        <v>480</v>
      </c>
    </row>
    <row r="76" s="2" customFormat="1" ht="30.95" customHeight="1" spans="1:10">
      <c r="A76" s="11">
        <v>74</v>
      </c>
      <c r="B76" s="36"/>
      <c r="C76" s="20" t="s">
        <v>148</v>
      </c>
      <c r="D76" s="21" t="s">
        <v>149</v>
      </c>
      <c r="E76" s="13">
        <v>16</v>
      </c>
      <c r="F76" s="13">
        <v>720</v>
      </c>
      <c r="G76" s="13">
        <v>0</v>
      </c>
      <c r="H76" s="13">
        <v>0</v>
      </c>
      <c r="I76" s="13">
        <f t="shared" si="8"/>
        <v>16</v>
      </c>
      <c r="J76" s="13">
        <f t="shared" si="9"/>
        <v>720</v>
      </c>
    </row>
    <row r="77" s="2" customFormat="1" ht="35.1" customHeight="1" spans="1:10">
      <c r="A77" s="11">
        <v>75</v>
      </c>
      <c r="B77" s="36"/>
      <c r="C77" s="20" t="s">
        <v>150</v>
      </c>
      <c r="D77" s="21" t="s">
        <v>151</v>
      </c>
      <c r="E77" s="13">
        <v>32</v>
      </c>
      <c r="F77" s="13">
        <v>1440</v>
      </c>
      <c r="G77" s="13">
        <v>0</v>
      </c>
      <c r="H77" s="13">
        <v>0</v>
      </c>
      <c r="I77" s="13">
        <f t="shared" si="8"/>
        <v>32</v>
      </c>
      <c r="J77" s="13">
        <f t="shared" si="9"/>
        <v>1440</v>
      </c>
    </row>
    <row r="78" s="2" customFormat="1" ht="33" customHeight="1" spans="1:10">
      <c r="A78" s="11">
        <v>76</v>
      </c>
      <c r="B78" s="36"/>
      <c r="C78" s="20" t="s">
        <v>152</v>
      </c>
      <c r="D78" s="21" t="s">
        <v>153</v>
      </c>
      <c r="E78" s="13">
        <v>16</v>
      </c>
      <c r="F78" s="13">
        <v>720</v>
      </c>
      <c r="G78" s="13">
        <v>0</v>
      </c>
      <c r="H78" s="13">
        <v>0</v>
      </c>
      <c r="I78" s="13">
        <f t="shared" si="8"/>
        <v>16</v>
      </c>
      <c r="J78" s="13">
        <f t="shared" si="9"/>
        <v>720</v>
      </c>
    </row>
    <row r="79" s="2" customFormat="1" ht="24.95" customHeight="1" spans="1:10">
      <c r="A79" s="11">
        <v>77</v>
      </c>
      <c r="B79" s="36"/>
      <c r="C79" s="20" t="s">
        <v>154</v>
      </c>
      <c r="D79" s="21" t="s">
        <v>155</v>
      </c>
      <c r="E79" s="13">
        <v>16</v>
      </c>
      <c r="F79" s="13">
        <v>720</v>
      </c>
      <c r="G79" s="13">
        <v>0</v>
      </c>
      <c r="H79" s="13">
        <v>0</v>
      </c>
      <c r="I79" s="13">
        <f t="shared" si="8"/>
        <v>16</v>
      </c>
      <c r="J79" s="13">
        <f t="shared" si="9"/>
        <v>720</v>
      </c>
    </row>
    <row r="80" s="2" customFormat="1" ht="30" customHeight="1" spans="1:10">
      <c r="A80" s="11">
        <v>78</v>
      </c>
      <c r="B80" s="36"/>
      <c r="C80" s="20" t="s">
        <v>156</v>
      </c>
      <c r="D80" s="21" t="s">
        <v>157</v>
      </c>
      <c r="E80" s="13">
        <v>16</v>
      </c>
      <c r="F80" s="13">
        <v>720</v>
      </c>
      <c r="G80" s="13">
        <v>0</v>
      </c>
      <c r="H80" s="13">
        <v>0</v>
      </c>
      <c r="I80" s="13">
        <f t="shared" si="8"/>
        <v>16</v>
      </c>
      <c r="J80" s="13">
        <f t="shared" si="9"/>
        <v>720</v>
      </c>
    </row>
    <row r="81" s="2" customFormat="1" ht="30.95" customHeight="1" spans="1:10">
      <c r="A81" s="11">
        <v>79</v>
      </c>
      <c r="B81" s="36"/>
      <c r="C81" s="20" t="s">
        <v>158</v>
      </c>
      <c r="D81" s="21" t="s">
        <v>159</v>
      </c>
      <c r="E81" s="13">
        <v>16</v>
      </c>
      <c r="F81" s="13">
        <v>720</v>
      </c>
      <c r="G81" s="13">
        <v>0</v>
      </c>
      <c r="H81" s="13">
        <v>0</v>
      </c>
      <c r="I81" s="13">
        <f t="shared" si="8"/>
        <v>16</v>
      </c>
      <c r="J81" s="13">
        <f t="shared" si="9"/>
        <v>720</v>
      </c>
    </row>
    <row r="82" s="2" customFormat="1" ht="30" customHeight="1" spans="1:10">
      <c r="A82" s="11">
        <v>80</v>
      </c>
      <c r="B82" s="36"/>
      <c r="C82" s="20" t="s">
        <v>160</v>
      </c>
      <c r="D82" s="21" t="s">
        <v>161</v>
      </c>
      <c r="E82" s="13">
        <v>16</v>
      </c>
      <c r="F82" s="13">
        <v>720</v>
      </c>
      <c r="G82" s="13">
        <v>0</v>
      </c>
      <c r="H82" s="13">
        <v>0</v>
      </c>
      <c r="I82" s="13">
        <f t="shared" si="8"/>
        <v>16</v>
      </c>
      <c r="J82" s="13">
        <f t="shared" si="9"/>
        <v>720</v>
      </c>
    </row>
    <row r="83" s="2" customFormat="1" ht="24.95" customHeight="1" spans="1:10">
      <c r="A83" s="11">
        <v>81</v>
      </c>
      <c r="B83" s="36"/>
      <c r="C83" s="20" t="s">
        <v>162</v>
      </c>
      <c r="D83" s="21" t="s">
        <v>163</v>
      </c>
      <c r="E83" s="13">
        <v>32</v>
      </c>
      <c r="F83" s="13">
        <v>1440</v>
      </c>
      <c r="G83" s="13">
        <v>0</v>
      </c>
      <c r="H83" s="13">
        <v>0</v>
      </c>
      <c r="I83" s="13">
        <f t="shared" si="8"/>
        <v>32</v>
      </c>
      <c r="J83" s="13">
        <f t="shared" si="9"/>
        <v>1440</v>
      </c>
    </row>
    <row r="84" s="2" customFormat="1" ht="41.1" customHeight="1" spans="1:10">
      <c r="A84" s="11">
        <v>82</v>
      </c>
      <c r="B84" s="36"/>
      <c r="C84" s="20" t="s">
        <v>164</v>
      </c>
      <c r="D84" s="21" t="s">
        <v>165</v>
      </c>
      <c r="E84" s="13">
        <v>32</v>
      </c>
      <c r="F84" s="13">
        <v>1440</v>
      </c>
      <c r="G84" s="13">
        <v>0</v>
      </c>
      <c r="H84" s="13">
        <v>0</v>
      </c>
      <c r="I84" s="13">
        <f t="shared" si="8"/>
        <v>32</v>
      </c>
      <c r="J84" s="13">
        <f t="shared" si="9"/>
        <v>1440</v>
      </c>
    </row>
    <row r="85" s="2" customFormat="1" ht="30" customHeight="1" spans="1:10">
      <c r="A85" s="11">
        <v>83</v>
      </c>
      <c r="B85" s="36"/>
      <c r="C85" s="20" t="s">
        <v>166</v>
      </c>
      <c r="D85" s="21" t="s">
        <v>167</v>
      </c>
      <c r="E85" s="13">
        <v>3</v>
      </c>
      <c r="F85" s="13">
        <v>120</v>
      </c>
      <c r="G85" s="13">
        <v>0</v>
      </c>
      <c r="H85" s="13">
        <v>0</v>
      </c>
      <c r="I85" s="13">
        <f t="shared" si="8"/>
        <v>3</v>
      </c>
      <c r="J85" s="13">
        <f t="shared" si="9"/>
        <v>120</v>
      </c>
    </row>
    <row r="86" s="2" customFormat="1" ht="30" customHeight="1" spans="1:10">
      <c r="A86" s="11">
        <v>84</v>
      </c>
      <c r="B86" s="35" t="s">
        <v>27</v>
      </c>
      <c r="C86" s="20" t="s">
        <v>168</v>
      </c>
      <c r="D86" s="21" t="s">
        <v>169</v>
      </c>
      <c r="E86" s="13">
        <v>3</v>
      </c>
      <c r="F86" s="13">
        <v>360</v>
      </c>
      <c r="G86" s="13">
        <v>11</v>
      </c>
      <c r="H86" s="13">
        <v>77</v>
      </c>
      <c r="I86" s="13">
        <f t="shared" ref="I86:I109" si="10">E86+G86</f>
        <v>14</v>
      </c>
      <c r="J86" s="13">
        <f t="shared" ref="J86:J109" si="11">F86+H86</f>
        <v>437</v>
      </c>
    </row>
    <row r="87" s="2" customFormat="1" ht="30" customHeight="1" spans="1:10">
      <c r="A87" s="11">
        <v>85</v>
      </c>
      <c r="B87" s="36"/>
      <c r="C87" s="20" t="s">
        <v>170</v>
      </c>
      <c r="D87" s="21" t="s">
        <v>171</v>
      </c>
      <c r="E87" s="13">
        <v>0</v>
      </c>
      <c r="F87" s="13">
        <v>0</v>
      </c>
      <c r="G87" s="13">
        <v>5</v>
      </c>
      <c r="H87" s="13">
        <v>35</v>
      </c>
      <c r="I87" s="13">
        <f t="shared" si="10"/>
        <v>5</v>
      </c>
      <c r="J87" s="13">
        <f t="shared" si="11"/>
        <v>35</v>
      </c>
    </row>
    <row r="88" s="2" customFormat="1" ht="30" customHeight="1" spans="1:10">
      <c r="A88" s="11">
        <v>86</v>
      </c>
      <c r="B88" s="36"/>
      <c r="C88" s="20" t="s">
        <v>172</v>
      </c>
      <c r="D88" s="21" t="s">
        <v>173</v>
      </c>
      <c r="E88" s="13">
        <v>11</v>
      </c>
      <c r="F88" s="13">
        <v>1200</v>
      </c>
      <c r="G88" s="13">
        <v>0</v>
      </c>
      <c r="H88" s="13">
        <v>0</v>
      </c>
      <c r="I88" s="13">
        <f t="shared" si="10"/>
        <v>11</v>
      </c>
      <c r="J88" s="13">
        <f t="shared" si="11"/>
        <v>1200</v>
      </c>
    </row>
    <row r="89" s="2" customFormat="1" ht="30" customHeight="1" spans="1:10">
      <c r="A89" s="11">
        <v>87</v>
      </c>
      <c r="B89" s="36"/>
      <c r="C89" s="20" t="s">
        <v>174</v>
      </c>
      <c r="D89" s="21" t="s">
        <v>175</v>
      </c>
      <c r="E89" s="13">
        <v>11</v>
      </c>
      <c r="F89" s="13">
        <v>1320</v>
      </c>
      <c r="G89" s="13">
        <v>1</v>
      </c>
      <c r="H89" s="13">
        <v>42</v>
      </c>
      <c r="I89" s="13">
        <f t="shared" si="10"/>
        <v>12</v>
      </c>
      <c r="J89" s="13">
        <f t="shared" si="11"/>
        <v>1362</v>
      </c>
    </row>
    <row r="90" s="2" customFormat="1" ht="30" customHeight="1" spans="1:10">
      <c r="A90" s="11">
        <v>88</v>
      </c>
      <c r="B90" s="36"/>
      <c r="C90" s="20" t="s">
        <v>176</v>
      </c>
      <c r="D90" s="21" t="s">
        <v>177</v>
      </c>
      <c r="E90" s="13">
        <v>8</v>
      </c>
      <c r="F90" s="13">
        <v>960</v>
      </c>
      <c r="G90" s="13">
        <v>17</v>
      </c>
      <c r="H90" s="13">
        <v>119</v>
      </c>
      <c r="I90" s="13">
        <f t="shared" si="10"/>
        <v>25</v>
      </c>
      <c r="J90" s="13">
        <f t="shared" si="11"/>
        <v>1079</v>
      </c>
    </row>
    <row r="91" s="2" customFormat="1" ht="30" customHeight="1" spans="1:10">
      <c r="A91" s="11">
        <v>89</v>
      </c>
      <c r="B91" s="36"/>
      <c r="C91" s="20" t="s">
        <v>178</v>
      </c>
      <c r="D91" s="21" t="s">
        <v>179</v>
      </c>
      <c r="E91" s="13">
        <v>0</v>
      </c>
      <c r="F91" s="13">
        <v>0</v>
      </c>
      <c r="G91" s="13">
        <v>6</v>
      </c>
      <c r="H91" s="13">
        <v>112</v>
      </c>
      <c r="I91" s="13">
        <f t="shared" si="10"/>
        <v>6</v>
      </c>
      <c r="J91" s="13">
        <f t="shared" si="11"/>
        <v>112</v>
      </c>
    </row>
    <row r="92" s="2" customFormat="1" ht="30" customHeight="1" spans="1:10">
      <c r="A92" s="11">
        <v>90</v>
      </c>
      <c r="B92" s="36"/>
      <c r="C92" s="20" t="s">
        <v>180</v>
      </c>
      <c r="D92" s="21" t="s">
        <v>181</v>
      </c>
      <c r="E92" s="13">
        <v>0</v>
      </c>
      <c r="F92" s="13">
        <v>0</v>
      </c>
      <c r="G92" s="13">
        <v>14</v>
      </c>
      <c r="H92" s="13">
        <v>98</v>
      </c>
      <c r="I92" s="13">
        <f t="shared" si="10"/>
        <v>14</v>
      </c>
      <c r="J92" s="13">
        <f t="shared" si="11"/>
        <v>98</v>
      </c>
    </row>
    <row r="93" s="2" customFormat="1" ht="30" customHeight="1" spans="1:10">
      <c r="A93" s="11">
        <v>91</v>
      </c>
      <c r="B93" s="36"/>
      <c r="C93" s="20" t="s">
        <v>182</v>
      </c>
      <c r="D93" s="21" t="s">
        <v>183</v>
      </c>
      <c r="E93" s="13">
        <v>3</v>
      </c>
      <c r="F93" s="13">
        <v>360</v>
      </c>
      <c r="G93" s="13">
        <v>9</v>
      </c>
      <c r="H93" s="13">
        <v>63</v>
      </c>
      <c r="I93" s="13">
        <f t="shared" si="10"/>
        <v>12</v>
      </c>
      <c r="J93" s="13">
        <f t="shared" si="11"/>
        <v>423</v>
      </c>
    </row>
    <row r="94" s="2" customFormat="1" ht="30" customHeight="1" spans="1:10">
      <c r="A94" s="11">
        <v>92</v>
      </c>
      <c r="B94" s="36"/>
      <c r="C94" s="20" t="s">
        <v>184</v>
      </c>
      <c r="D94" s="21" t="s">
        <v>185</v>
      </c>
      <c r="E94" s="13">
        <v>1</v>
      </c>
      <c r="F94" s="13">
        <v>120</v>
      </c>
      <c r="G94" s="13">
        <v>10</v>
      </c>
      <c r="H94" s="13">
        <v>70</v>
      </c>
      <c r="I94" s="13">
        <f t="shared" si="10"/>
        <v>11</v>
      </c>
      <c r="J94" s="13">
        <f t="shared" si="11"/>
        <v>190</v>
      </c>
    </row>
    <row r="95" s="2" customFormat="1" ht="30" customHeight="1" spans="1:10">
      <c r="A95" s="11">
        <v>93</v>
      </c>
      <c r="B95" s="36"/>
      <c r="C95" s="20" t="s">
        <v>186</v>
      </c>
      <c r="D95" s="21" t="s">
        <v>187</v>
      </c>
      <c r="E95" s="13">
        <v>6</v>
      </c>
      <c r="F95" s="13">
        <v>660</v>
      </c>
      <c r="G95" s="13">
        <v>1</v>
      </c>
      <c r="H95" s="13">
        <v>42</v>
      </c>
      <c r="I95" s="13">
        <f t="shared" si="10"/>
        <v>7</v>
      </c>
      <c r="J95" s="13">
        <f t="shared" si="11"/>
        <v>702</v>
      </c>
    </row>
    <row r="96" s="2" customFormat="1" ht="30" customHeight="1" spans="1:10">
      <c r="A96" s="11">
        <v>94</v>
      </c>
      <c r="B96" s="36"/>
      <c r="C96" s="20" t="s">
        <v>188</v>
      </c>
      <c r="D96" s="21" t="s">
        <v>189</v>
      </c>
      <c r="E96" s="13">
        <v>5</v>
      </c>
      <c r="F96" s="13">
        <v>600</v>
      </c>
      <c r="G96" s="13">
        <v>3</v>
      </c>
      <c r="H96" s="13">
        <v>56</v>
      </c>
      <c r="I96" s="13">
        <f t="shared" si="10"/>
        <v>8</v>
      </c>
      <c r="J96" s="13">
        <f t="shared" si="11"/>
        <v>656</v>
      </c>
    </row>
    <row r="97" s="2" customFormat="1" ht="30" customHeight="1" spans="1:10">
      <c r="A97" s="11">
        <v>95</v>
      </c>
      <c r="B97" s="36"/>
      <c r="C97" s="20" t="s">
        <v>190</v>
      </c>
      <c r="D97" s="21" t="s">
        <v>191</v>
      </c>
      <c r="E97" s="13">
        <v>6</v>
      </c>
      <c r="F97" s="13">
        <v>480</v>
      </c>
      <c r="G97" s="13">
        <v>1</v>
      </c>
      <c r="H97" s="13">
        <v>42</v>
      </c>
      <c r="I97" s="13">
        <f t="shared" si="10"/>
        <v>7</v>
      </c>
      <c r="J97" s="13">
        <f t="shared" si="11"/>
        <v>522</v>
      </c>
    </row>
    <row r="98" s="2" customFormat="1" ht="30" customHeight="1" spans="1:10">
      <c r="A98" s="11">
        <v>96</v>
      </c>
      <c r="B98" s="36"/>
      <c r="C98" s="20" t="s">
        <v>192</v>
      </c>
      <c r="D98" s="21" t="s">
        <v>193</v>
      </c>
      <c r="E98" s="13">
        <v>4</v>
      </c>
      <c r="F98" s="13">
        <v>420</v>
      </c>
      <c r="G98" s="13">
        <v>1</v>
      </c>
      <c r="H98" s="13">
        <v>42</v>
      </c>
      <c r="I98" s="13">
        <f t="shared" si="10"/>
        <v>5</v>
      </c>
      <c r="J98" s="13">
        <f t="shared" si="11"/>
        <v>462</v>
      </c>
    </row>
    <row r="99" s="2" customFormat="1" ht="30" customHeight="1" spans="1:10">
      <c r="A99" s="11">
        <v>97</v>
      </c>
      <c r="B99" s="36"/>
      <c r="C99" s="20" t="s">
        <v>194</v>
      </c>
      <c r="D99" s="21" t="s">
        <v>195</v>
      </c>
      <c r="E99" s="13">
        <v>0</v>
      </c>
      <c r="F99" s="13">
        <v>0</v>
      </c>
      <c r="G99" s="13">
        <v>7</v>
      </c>
      <c r="H99" s="13">
        <v>154</v>
      </c>
      <c r="I99" s="13">
        <f t="shared" si="10"/>
        <v>7</v>
      </c>
      <c r="J99" s="13">
        <f t="shared" si="11"/>
        <v>154</v>
      </c>
    </row>
    <row r="100" s="2" customFormat="1" ht="30" customHeight="1" spans="1:10">
      <c r="A100" s="11">
        <v>98</v>
      </c>
      <c r="B100" s="36"/>
      <c r="C100" s="20" t="s">
        <v>196</v>
      </c>
      <c r="D100" s="21" t="s">
        <v>197</v>
      </c>
      <c r="E100" s="13">
        <v>6</v>
      </c>
      <c r="F100" s="13">
        <v>540</v>
      </c>
      <c r="G100" s="13">
        <v>7</v>
      </c>
      <c r="H100" s="13">
        <v>84</v>
      </c>
      <c r="I100" s="13">
        <f t="shared" si="10"/>
        <v>13</v>
      </c>
      <c r="J100" s="13">
        <f t="shared" si="11"/>
        <v>624</v>
      </c>
    </row>
    <row r="101" s="2" customFormat="1" ht="30" customHeight="1" spans="1:10">
      <c r="A101" s="11">
        <v>99</v>
      </c>
      <c r="B101" s="36"/>
      <c r="C101" s="20" t="s">
        <v>198</v>
      </c>
      <c r="D101" s="21" t="s">
        <v>199</v>
      </c>
      <c r="E101" s="13">
        <v>1</v>
      </c>
      <c r="F101" s="13">
        <v>120</v>
      </c>
      <c r="G101" s="13">
        <v>2</v>
      </c>
      <c r="H101" s="13">
        <v>14</v>
      </c>
      <c r="I101" s="13">
        <f t="shared" si="10"/>
        <v>3</v>
      </c>
      <c r="J101" s="13">
        <f t="shared" si="11"/>
        <v>134</v>
      </c>
    </row>
    <row r="102" s="2" customFormat="1" ht="30" customHeight="1" spans="1:10">
      <c r="A102" s="11">
        <v>100</v>
      </c>
      <c r="B102" s="36"/>
      <c r="C102" s="20" t="s">
        <v>200</v>
      </c>
      <c r="D102" s="21" t="s">
        <v>201</v>
      </c>
      <c r="E102" s="13">
        <v>0</v>
      </c>
      <c r="F102" s="13">
        <v>0</v>
      </c>
      <c r="G102" s="13">
        <v>12</v>
      </c>
      <c r="H102" s="13">
        <v>119</v>
      </c>
      <c r="I102" s="13">
        <f t="shared" si="10"/>
        <v>12</v>
      </c>
      <c r="J102" s="13">
        <f t="shared" si="11"/>
        <v>119</v>
      </c>
    </row>
    <row r="103" s="2" customFormat="1" ht="30" customHeight="1" spans="1:10">
      <c r="A103" s="11">
        <v>101</v>
      </c>
      <c r="B103" s="36"/>
      <c r="C103" s="20" t="s">
        <v>202</v>
      </c>
      <c r="D103" s="21" t="s">
        <v>203</v>
      </c>
      <c r="E103" s="13">
        <v>0</v>
      </c>
      <c r="F103" s="13">
        <v>0</v>
      </c>
      <c r="G103" s="13">
        <v>5</v>
      </c>
      <c r="H103" s="13">
        <v>35</v>
      </c>
      <c r="I103" s="13">
        <f t="shared" si="10"/>
        <v>5</v>
      </c>
      <c r="J103" s="13">
        <f t="shared" si="11"/>
        <v>35</v>
      </c>
    </row>
    <row r="104" s="2" customFormat="1" ht="30" customHeight="1" spans="1:10">
      <c r="A104" s="11">
        <v>102</v>
      </c>
      <c r="B104" s="36"/>
      <c r="C104" s="20" t="s">
        <v>204</v>
      </c>
      <c r="D104" s="21" t="s">
        <v>205</v>
      </c>
      <c r="E104" s="13">
        <v>4</v>
      </c>
      <c r="F104" s="13">
        <v>480</v>
      </c>
      <c r="G104" s="13">
        <v>0</v>
      </c>
      <c r="H104" s="13">
        <v>0</v>
      </c>
      <c r="I104" s="13">
        <f t="shared" si="10"/>
        <v>4</v>
      </c>
      <c r="J104" s="13">
        <f t="shared" si="11"/>
        <v>480</v>
      </c>
    </row>
    <row r="105" s="2" customFormat="1" ht="30" customHeight="1" spans="1:10">
      <c r="A105" s="11">
        <v>103</v>
      </c>
      <c r="B105" s="36"/>
      <c r="C105" s="20" t="s">
        <v>206</v>
      </c>
      <c r="D105" s="21" t="s">
        <v>207</v>
      </c>
      <c r="E105" s="13">
        <v>4</v>
      </c>
      <c r="F105" s="13">
        <v>420</v>
      </c>
      <c r="G105" s="13">
        <v>0</v>
      </c>
      <c r="H105" s="13">
        <v>0</v>
      </c>
      <c r="I105" s="13">
        <f t="shared" si="10"/>
        <v>4</v>
      </c>
      <c r="J105" s="13">
        <f t="shared" si="11"/>
        <v>420</v>
      </c>
    </row>
    <row r="106" s="2" customFormat="1" ht="30" customHeight="1" spans="1:10">
      <c r="A106" s="11">
        <v>104</v>
      </c>
      <c r="B106" s="36"/>
      <c r="C106" s="20" t="s">
        <v>208</v>
      </c>
      <c r="D106" s="21" t="s">
        <v>209</v>
      </c>
      <c r="E106" s="13">
        <v>4</v>
      </c>
      <c r="F106" s="13">
        <v>480</v>
      </c>
      <c r="G106" s="13">
        <v>0</v>
      </c>
      <c r="H106" s="13">
        <v>0</v>
      </c>
      <c r="I106" s="13">
        <f t="shared" si="10"/>
        <v>4</v>
      </c>
      <c r="J106" s="13">
        <f t="shared" si="11"/>
        <v>480</v>
      </c>
    </row>
    <row r="107" s="2" customFormat="1" ht="30" customHeight="1" spans="1:10">
      <c r="A107" s="11">
        <v>105</v>
      </c>
      <c r="B107" s="36"/>
      <c r="C107" s="20" t="s">
        <v>210</v>
      </c>
      <c r="D107" s="21" t="s">
        <v>211</v>
      </c>
      <c r="E107" s="13">
        <v>0</v>
      </c>
      <c r="F107" s="13">
        <v>0</v>
      </c>
      <c r="G107" s="13">
        <v>1</v>
      </c>
      <c r="H107" s="13">
        <v>7</v>
      </c>
      <c r="I107" s="13">
        <f t="shared" si="10"/>
        <v>1</v>
      </c>
      <c r="J107" s="13">
        <f t="shared" si="11"/>
        <v>7</v>
      </c>
    </row>
    <row r="108" s="2" customFormat="1" ht="30" customHeight="1" spans="1:10">
      <c r="A108" s="11">
        <v>106</v>
      </c>
      <c r="B108" s="36"/>
      <c r="C108" s="20" t="s">
        <v>212</v>
      </c>
      <c r="D108" s="21" t="s">
        <v>213</v>
      </c>
      <c r="E108" s="13">
        <v>7</v>
      </c>
      <c r="F108" s="13">
        <v>780</v>
      </c>
      <c r="G108" s="13">
        <v>0</v>
      </c>
      <c r="H108" s="13">
        <v>0</v>
      </c>
      <c r="I108" s="13">
        <f t="shared" si="10"/>
        <v>7</v>
      </c>
      <c r="J108" s="13">
        <f t="shared" si="11"/>
        <v>780</v>
      </c>
    </row>
    <row r="109" s="2" customFormat="1" ht="30" customHeight="1" spans="1:10">
      <c r="A109" s="11">
        <v>107</v>
      </c>
      <c r="B109" s="37"/>
      <c r="C109" s="20" t="s">
        <v>214</v>
      </c>
      <c r="D109" s="21" t="s">
        <v>215</v>
      </c>
      <c r="E109" s="13">
        <v>12</v>
      </c>
      <c r="F109" s="13">
        <v>1440</v>
      </c>
      <c r="G109" s="13">
        <v>0</v>
      </c>
      <c r="H109" s="13">
        <v>0</v>
      </c>
      <c r="I109" s="13">
        <f t="shared" si="10"/>
        <v>12</v>
      </c>
      <c r="J109" s="13">
        <f t="shared" si="11"/>
        <v>1440</v>
      </c>
    </row>
    <row r="110" ht="32.1" hidden="1" customHeight="1" spans="1:1">
      <c r="A110" s="11"/>
    </row>
    <row r="112" s="2" customFormat="1" ht="30" customHeight="1" spans="1:10">
      <c r="A112" s="38"/>
      <c r="B112" s="39"/>
      <c r="C112" s="40"/>
      <c r="D112" s="41"/>
      <c r="E112" s="42"/>
      <c r="F112" s="42"/>
      <c r="G112" s="42"/>
      <c r="H112" s="42"/>
      <c r="I112" s="42"/>
      <c r="J112" s="42"/>
    </row>
    <row r="113" s="2" customFormat="1" ht="30" customHeight="1" spans="1:10">
      <c r="A113" s="38"/>
      <c r="B113" s="39"/>
      <c r="C113" s="40"/>
      <c r="D113" s="41"/>
      <c r="E113" s="42"/>
      <c r="F113" s="42"/>
      <c r="G113" s="42"/>
      <c r="H113" s="42"/>
      <c r="I113" s="42"/>
      <c r="J113" s="42"/>
    </row>
    <row r="114" s="2" customFormat="1" ht="30" customHeight="1" spans="1:10">
      <c r="A114" s="38"/>
      <c r="B114" s="39"/>
      <c r="C114" s="40"/>
      <c r="D114" s="41"/>
      <c r="E114" s="42"/>
      <c r="F114" s="42"/>
      <c r="G114" s="42"/>
      <c r="H114" s="42"/>
      <c r="I114" s="42"/>
      <c r="J114" s="42"/>
    </row>
    <row r="115" s="2" customFormat="1" ht="30" customHeight="1" spans="1:10">
      <c r="A115" s="38"/>
      <c r="B115" s="39"/>
      <c r="C115" s="40"/>
      <c r="D115" s="41"/>
      <c r="E115" s="42"/>
      <c r="F115" s="42"/>
      <c r="G115" s="42"/>
      <c r="H115" s="42"/>
      <c r="I115" s="42"/>
      <c r="J115" s="42"/>
    </row>
    <row r="116" s="2" customFormat="1" ht="30" customHeight="1" spans="1:10">
      <c r="A116" s="38"/>
      <c r="B116" s="39"/>
      <c r="C116" s="40"/>
      <c r="D116" s="41"/>
      <c r="E116" s="42"/>
      <c r="F116" s="42"/>
      <c r="G116" s="42"/>
      <c r="H116" s="42"/>
      <c r="I116" s="42"/>
      <c r="J116" s="42"/>
    </row>
    <row r="117" s="2" customFormat="1" ht="30" customHeight="1" spans="1:10">
      <c r="A117" s="38"/>
      <c r="B117" s="39"/>
      <c r="C117" s="40"/>
      <c r="D117" s="41"/>
      <c r="E117" s="42"/>
      <c r="F117" s="42"/>
      <c r="G117" s="42"/>
      <c r="H117" s="42"/>
      <c r="I117" s="42"/>
      <c r="J117" s="42"/>
    </row>
    <row r="118" s="2" customFormat="1" ht="30" customHeight="1" spans="1:10">
      <c r="A118" s="38"/>
      <c r="B118" s="39"/>
      <c r="C118" s="40"/>
      <c r="D118" s="41"/>
      <c r="E118" s="42"/>
      <c r="F118" s="42"/>
      <c r="G118" s="42"/>
      <c r="H118" s="42"/>
      <c r="I118" s="42"/>
      <c r="J118" s="42"/>
    </row>
    <row r="119" s="2" customFormat="1" ht="30" customHeight="1" spans="1:10">
      <c r="A119" s="38"/>
      <c r="B119" s="39"/>
      <c r="C119" s="40"/>
      <c r="D119" s="41"/>
      <c r="E119" s="42"/>
      <c r="F119" s="42"/>
      <c r="G119" s="42"/>
      <c r="H119" s="42"/>
      <c r="I119" s="42"/>
      <c r="J119" s="42"/>
    </row>
    <row r="120" s="2" customFormat="1" ht="30" customHeight="1" spans="1:10">
      <c r="A120" s="38"/>
      <c r="B120" s="39"/>
      <c r="C120" s="40"/>
      <c r="D120" s="41"/>
      <c r="E120" s="42"/>
      <c r="F120" s="42"/>
      <c r="G120" s="42"/>
      <c r="H120" s="42"/>
      <c r="I120" s="42"/>
      <c r="J120" s="42"/>
    </row>
    <row r="121" s="2" customFormat="1" ht="30" customHeight="1" spans="1:10">
      <c r="A121" s="38"/>
      <c r="B121" s="39"/>
      <c r="C121" s="40"/>
      <c r="D121" s="41"/>
      <c r="E121" s="42"/>
      <c r="F121" s="42"/>
      <c r="G121" s="42"/>
      <c r="H121" s="42"/>
      <c r="I121" s="42"/>
      <c r="J121" s="42"/>
    </row>
    <row r="122" s="2" customFormat="1" ht="30" customHeight="1" spans="1:10">
      <c r="A122" s="38"/>
      <c r="B122" s="39"/>
      <c r="C122" s="40"/>
      <c r="D122" s="41"/>
      <c r="E122" s="42"/>
      <c r="F122" s="42"/>
      <c r="G122" s="42"/>
      <c r="H122" s="42"/>
      <c r="I122" s="42"/>
      <c r="J122" s="42"/>
    </row>
    <row r="123" s="2" customFormat="1" ht="30" customHeight="1" spans="1:10">
      <c r="A123" s="38"/>
      <c r="B123" s="39"/>
      <c r="C123" s="40"/>
      <c r="D123" s="41"/>
      <c r="E123" s="42"/>
      <c r="F123" s="42"/>
      <c r="G123" s="42"/>
      <c r="H123" s="42"/>
      <c r="I123" s="42"/>
      <c r="J123" s="42"/>
    </row>
    <row r="124" s="2" customFormat="1" ht="30" customHeight="1" spans="1:10">
      <c r="A124" s="38"/>
      <c r="B124" s="39"/>
      <c r="C124" s="40"/>
      <c r="D124" s="41"/>
      <c r="E124" s="42"/>
      <c r="F124" s="42"/>
      <c r="G124" s="42"/>
      <c r="H124" s="42"/>
      <c r="I124" s="42"/>
      <c r="J124" s="42"/>
    </row>
    <row r="125" s="2" customFormat="1" ht="30" customHeight="1" spans="1:10">
      <c r="A125" s="38"/>
      <c r="B125" s="39"/>
      <c r="C125" s="40"/>
      <c r="D125" s="41"/>
      <c r="E125" s="42"/>
      <c r="F125" s="42"/>
      <c r="G125" s="42"/>
      <c r="H125" s="42"/>
      <c r="I125" s="42"/>
      <c r="J125" s="42"/>
    </row>
    <row r="126" s="2" customFormat="1" ht="30" customHeight="1" spans="1:10">
      <c r="A126" s="38"/>
      <c r="B126" s="39"/>
      <c r="C126" s="40"/>
      <c r="D126" s="41"/>
      <c r="E126" s="42"/>
      <c r="F126" s="42"/>
      <c r="G126" s="42"/>
      <c r="H126" s="42"/>
      <c r="I126" s="42"/>
      <c r="J126" s="42"/>
    </row>
  </sheetData>
  <autoFilter ref="A2:J126">
    <extLst/>
  </autoFilter>
  <mergeCells count="12">
    <mergeCell ref="A1:J1"/>
    <mergeCell ref="B3:B8"/>
    <mergeCell ref="B9:B14"/>
    <mergeCell ref="B15:B18"/>
    <mergeCell ref="B19:B20"/>
    <mergeCell ref="B21:B25"/>
    <mergeCell ref="B26:B27"/>
    <mergeCell ref="B31:B66"/>
    <mergeCell ref="B67:B70"/>
    <mergeCell ref="B71:B73"/>
    <mergeCell ref="B74:B85"/>
    <mergeCell ref="B86:B10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翟炜莹</cp:lastModifiedBy>
  <dcterms:created xsi:type="dcterms:W3CDTF">2023-12-13T11:20:00Z</dcterms:created>
  <dcterms:modified xsi:type="dcterms:W3CDTF">2024-09-29T09:36:24Z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32A0A60550B84EB9AF50FD986576FD1D_13</vt:lpwstr>
  </property>
  <property fmtid="{D5CDD505-2E9C-101B-9397-08002B2CF9AE}" pid="3" name="KSOProductBuildVer">
    <vt:lpwstr>2052-11.1.0.15319</vt:lpwstr>
  </property>
  <property fmtid="{D5CDD505-2E9C-101B-9397-08002B2CF9AE}" pid="4" name="KSOReadingLayout">
    <vt:bool>false</vt:bool>
  </property>
</Properties>
</file>