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sheet1!$A$4:$R$200</definedName>
  </definedNames>
  <calcPr calcId="144525" iterate="1" iterateCount="100" iterateDelta="0.001"/>
</workbook>
</file>

<file path=xl/sharedStrings.xml><?xml version="1.0" encoding="utf-8"?>
<sst xmlns="http://schemas.openxmlformats.org/spreadsheetml/2006/main" count="766" uniqueCount="372">
  <si>
    <t>附件2</t>
  </si>
  <si>
    <t>南宁市新能源汽车推广应用2016-2020年度充电设施运营财政补贴资金汇总表</t>
  </si>
  <si>
    <t>序号</t>
  </si>
  <si>
    <t>申报单位</t>
  </si>
  <si>
    <t>充电站点名称</t>
  </si>
  <si>
    <t>县区</t>
  </si>
  <si>
    <t>具体地址</t>
  </si>
  <si>
    <t>建成投运日期</t>
  </si>
  <si>
    <t>充电桩</t>
  </si>
  <si>
    <t>充电插座</t>
  </si>
  <si>
    <t>补贴金额小计</t>
  </si>
  <si>
    <t>备注</t>
  </si>
  <si>
    <t>充电量
（度）</t>
  </si>
  <si>
    <t>功率总数（千瓦)</t>
  </si>
  <si>
    <t>申请补贴金额(单位:元)</t>
  </si>
  <si>
    <t>上限金额(单位:元)</t>
  </si>
  <si>
    <t>比较后补贴取值(单位:元)</t>
  </si>
  <si>
    <t>充电量（度）</t>
  </si>
  <si>
    <t>南宁市合计</t>
  </si>
  <si>
    <t>青秀区合计</t>
  </si>
  <si>
    <t>广西电网有限责任公司南宁供电局</t>
  </si>
  <si>
    <t>南宁市自治区卫生计生委充电站</t>
  </si>
  <si>
    <t>青秀区</t>
  </si>
  <si>
    <t>桃源路35号-8</t>
  </si>
  <si>
    <t>南宁市自治区林业厅充电站</t>
  </si>
  <si>
    <t>云景路21号</t>
  </si>
  <si>
    <t>南宁供电局</t>
  </si>
  <si>
    <t>中柬路2号</t>
  </si>
  <si>
    <t>南宁市自治区生态厅充电站</t>
  </si>
  <si>
    <t>环境保护厅</t>
  </si>
  <si>
    <t>南宁市自治区党校南门充电站</t>
  </si>
  <si>
    <t>荔滨大道18号南门</t>
  </si>
  <si>
    <t>广西壮族自治区广播电视局充电站</t>
  </si>
  <si>
    <t>广西壮族自治区南宁市青秀区津头街道金洲路南一里广西新闻出版广电大厦</t>
  </si>
  <si>
    <t>南宁市老年人活动中心充电站</t>
  </si>
  <si>
    <t>悦宾路2号</t>
  </si>
  <si>
    <t>自治区检察院充电站</t>
  </si>
  <si>
    <t>凤翔路3号</t>
  </si>
  <si>
    <t>南宁市自治区教育厅充电站</t>
  </si>
  <si>
    <t>竹溪大道69号</t>
  </si>
  <si>
    <t>南宁市自治区住建厅充电站</t>
  </si>
  <si>
    <t>金湖路58号</t>
  </si>
  <si>
    <t>南宁市自治区党校7号楼充电站</t>
  </si>
  <si>
    <t>荔滨大道18号</t>
  </si>
  <si>
    <t>南宁市体育休闲公园充电站</t>
  </si>
  <si>
    <t>凤岭南路11号</t>
  </si>
  <si>
    <t>南宁市城市档案馆充电站</t>
  </si>
  <si>
    <t>桂花路6号</t>
  </si>
  <si>
    <t>南宁市发改委充电站</t>
  </si>
  <si>
    <t>桂春路南一里1号</t>
  </si>
  <si>
    <t>南宁市工商行政管理局充电站</t>
  </si>
  <si>
    <t>金湖路65号</t>
  </si>
  <si>
    <t>广西壮族自治区文化和旅游厅充电站</t>
  </si>
  <si>
    <t>广西壮族自治区南宁市青秀区津头街道金湖南路24号广西壮族自治区文化和旅游厅</t>
  </si>
  <si>
    <t>区直住房公积金管理中心充电站</t>
  </si>
  <si>
    <t>星湖路北二里3号</t>
  </si>
  <si>
    <t>南宁市网欣物业公司C座停车场充电站</t>
  </si>
  <si>
    <t>民主路6号网欣物业公司C座</t>
  </si>
  <si>
    <t>南宁市网欣物业公司C座负一层停车场充电站</t>
  </si>
  <si>
    <t>民主路6号网欣物业公司C座负一层</t>
  </si>
  <si>
    <t>南宁市财政局充电站</t>
  </si>
  <si>
    <t>财政局</t>
  </si>
  <si>
    <t>南宁市青秀区梦之岛水晶城充电站</t>
  </si>
  <si>
    <t>广西壮族自治区南宁市青秀区南湖街道屈臣氏(梦之岛店)梦之岛水晶城</t>
  </si>
  <si>
    <t>南宁市青秀区南宁市政法委充电站</t>
  </si>
  <si>
    <t>广西壮族自治区南宁市青秀区新竹街道青秀大厦</t>
  </si>
  <si>
    <t>南宁市青秀区山水方园小区充电站</t>
  </si>
  <si>
    <t>广西壮族自治区南宁市青秀区津头街道山水方园</t>
  </si>
  <si>
    <t>南宁市青秀区海关缉私局充电站</t>
  </si>
  <si>
    <t>广西壮族自治区南宁市青秀区津头街道南湖小区中华人民共和国南宁海关缉私局</t>
  </si>
  <si>
    <t>南宁市青秀区自治区移民工作管理局充电站</t>
  </si>
  <si>
    <t>广西壮族自治区南宁市青秀区津头街道广西壮族自治区水库移民工作管理局广西壮族自治区移民工作管理局</t>
  </si>
  <si>
    <t>南宁市青秀区自治区粮食局充电站</t>
  </si>
  <si>
    <t>广西壮族自治区南宁市青秀区新竹街道民主路9-15号阳光新都</t>
  </si>
  <si>
    <t>南宁市青秀区自治区物价局充电站</t>
  </si>
  <si>
    <t>广西壮族自治区南宁市青秀区津头街道广西壮族自治区物价局(竹溪大道辅路)</t>
  </si>
  <si>
    <t>南宁市青秀区广西壮族自治区公安厅3号楼充电站</t>
  </si>
  <si>
    <t>广西壮族自治区南宁市青秀区南湖街道佛子岭路广西壮族自治区公安厅</t>
  </si>
  <si>
    <t>南宁市青秀区城乡建设委员会充电站</t>
  </si>
  <si>
    <t>广西壮族自治区南宁市青秀区新竹街道南宁市建筑业联合会南宁市建设局住宅楼</t>
  </si>
  <si>
    <t>南宁市青秀区汇金苑充电站</t>
  </si>
  <si>
    <t>广西壮族自治区南宁市青秀区津头街道汇金苑</t>
  </si>
  <si>
    <t>南宁市青秀区中级人民法院充电站</t>
  </si>
  <si>
    <t>广西壮族自治区南宁市青秀区津头街道南宁市中级人民法院</t>
  </si>
  <si>
    <t>南宁市青秀区三中高中部充电站</t>
  </si>
  <si>
    <t>广西壮族自治区南宁市青秀区津头街道南宁三中初中部(青秀校区)</t>
  </si>
  <si>
    <t>南宁市青秀区南宁市司法局充电站</t>
  </si>
  <si>
    <t>广西壮族自治区南宁市青秀区建政街道南宁市规划管理局南宁市司法局</t>
  </si>
  <si>
    <t>南宁市青秀区南湖公务员小区充电站</t>
  </si>
  <si>
    <t>广西壮族自治区南宁市青秀区南湖街道南宁市南湖公务员住宅小区</t>
  </si>
  <si>
    <t>南宁市青秀区海关充电站</t>
  </si>
  <si>
    <t>广西壮族自治区南宁市青秀区津头街道中柬路1号南宁海关海关技术大楼</t>
  </si>
  <si>
    <t>南宁市青秀区自治区戒毒管理局充电站</t>
  </si>
  <si>
    <t>广西壮族自治区南宁市青秀区建政街道中国银行(长园路支行)绿城国际</t>
  </si>
  <si>
    <t>南宁市青秀区自治区公安厅（新民路）充电站</t>
  </si>
  <si>
    <t>广西壮族自治区南宁市青秀区建政街道广西壮族自治区公安厅</t>
  </si>
  <si>
    <t>南宁市青秀区广西电网公司南宁培训基地充电站</t>
  </si>
  <si>
    <t>广西壮族自治区南宁市青秀区仙葫经济开发区广西电网公司人才培训与评价中心南宁培训基地五岭路电力小区</t>
  </si>
  <si>
    <t>南宁市青秀区广西壮族自治区公安厅4号楼充电站</t>
  </si>
  <si>
    <t>南宁市青秀区民政局充电站</t>
  </si>
  <si>
    <t>广西壮族自治区南宁市青秀区津头街道南宁市民政局</t>
  </si>
  <si>
    <t>南宁市青秀区南方电网超高压公司南宁局充电站</t>
  </si>
  <si>
    <t>广西壮族自治区南宁市青秀区津头街道汇春路3号汇春广场</t>
  </si>
  <si>
    <t>南宁市青秀区卫生和计划生育委员会充电站</t>
  </si>
  <si>
    <t>广西壮族自治区南宁市青秀区南湖街道南宁市卫生局南湖国际广场</t>
  </si>
  <si>
    <t>南宁市青秀区区党委办公厅充电站</t>
  </si>
  <si>
    <t>广西壮族自治区南宁市青秀区新竹街道茶花园路中共广西壮族自治区委员会</t>
  </si>
  <si>
    <t>南宁市青秀区南湖名都广场充电站</t>
  </si>
  <si>
    <t>广西壮族自治区南宁市青秀区津头街道南湖名都广场</t>
  </si>
  <si>
    <t>南宁市青秀区三中初中部充电站</t>
  </si>
  <si>
    <t>南宁市青秀区集美都市新村充电站</t>
  </si>
  <si>
    <t>广西壮族自治区南宁市青秀区新竹街道集美都市新村(建政路)</t>
  </si>
  <si>
    <t>南宁市青秀区公安局特警支队充电站</t>
  </si>
  <si>
    <t>广西壮族自治区南宁市青秀区建政街道厢竹大道46号</t>
  </si>
  <si>
    <t>南宁市青秀区南宁供电局凤岭办公区充电站</t>
  </si>
  <si>
    <t>广西壮族自治区南宁市青秀区中柬路2号</t>
  </si>
  <si>
    <t>南宁市青秀区自治区监狱管理局充电站</t>
  </si>
  <si>
    <t>民主路33号</t>
  </si>
  <si>
    <t>南宁市青秀区自治区妇联（桂春路）充电站</t>
  </si>
  <si>
    <t>广西壮族自治区南宁市青秀区仙葫经济开发区南宁市青秀区妇联青秀区政府大楼</t>
  </si>
  <si>
    <t>南宁市青秀区自治区水利厅充电站</t>
  </si>
  <si>
    <t>广西壮族自治区南宁市青秀区新竹街道冠超市(建政店)广西壮族自治区水利厅</t>
  </si>
  <si>
    <t>南宁市青秀区南宁市人防信息保障中心充电站</t>
  </si>
  <si>
    <t>广西壮族自治区南宁市青秀区南湖街道金湖北路68号南宁市第五十四中学</t>
  </si>
  <si>
    <t>南宁市青秀区自治区人防办（桂雅璐）充电站</t>
  </si>
  <si>
    <t>广西壮族自治区南宁市青秀区津头街道桂雅路19号广西壮族自治区人防工程标准定额站</t>
  </si>
  <si>
    <t>南宁市青秀区自治区工商联（共和路）充电站</t>
  </si>
  <si>
    <t>广西壮族自治区南宁市青秀区新竹街道国贸中心B座国贸购物中心</t>
  </si>
  <si>
    <t>南宁市青秀区自治区科协（古城路）充电站</t>
  </si>
  <si>
    <t>广西壮族自治区南宁市青秀区新竹街道古城路31-4号广西壮族自治区地震局</t>
  </si>
  <si>
    <t>南宁市青秀区自治区人防办（古城路）充电站</t>
  </si>
  <si>
    <t>古城路41号</t>
  </si>
  <si>
    <t>南宁市青秀区自治区文联（建政路）充电站</t>
  </si>
  <si>
    <t>广西壮族自治区南宁市青秀区新竹街道建政路28-8号广西壮族自治区农机化管理局宿舍区</t>
  </si>
  <si>
    <t>南宁市青秀区南宁市红十字会充电站</t>
  </si>
  <si>
    <t>广西壮族自治区南宁市青秀区南湖街道南宁市红十字会</t>
  </si>
  <si>
    <t>南宁市青秀区自治区司法厅充电站</t>
  </si>
  <si>
    <t>广西壮族自治区南宁市青秀区新竹街道星湖路北二里1号广西壮族自治区司法厅</t>
  </si>
  <si>
    <t>南宁市青秀区应急联动中心充电站</t>
  </si>
  <si>
    <t>广西壮族自治区南宁市青秀区津头街道南宁市城市管理监督中心南宁市城市应急联动中心</t>
  </si>
  <si>
    <t>南宁市青秀区自治区疾病预防控制中心充电站</t>
  </si>
  <si>
    <t>广西壮族自治区南宁市青秀区津头街道广西壮族自治区疾病预防控制中心</t>
  </si>
  <si>
    <t>南宁市生态环境局充电站</t>
  </si>
  <si>
    <t>广西壮族自治区南宁市青秀区津头街道竹溪大道33号南宁市生态环境局</t>
  </si>
  <si>
    <t>南宁市富力万达文华酒店充电站</t>
  </si>
  <si>
    <t>广西壮族自治区南宁市青秀区建政街道富力万达文华酒店</t>
  </si>
  <si>
    <t>南宁市青秀区国税局（望园路6号）</t>
  </si>
  <si>
    <t>广西壮族自治区南宁市青秀区建政街道南宁市国家税务局永凯现代城</t>
  </si>
  <si>
    <t>南宁市青秀区国税局（望园路19号）</t>
  </si>
  <si>
    <t>南宁市青秀区国税局（金湖路40号）</t>
  </si>
  <si>
    <t>广西壮族自治区南宁市青秀区津头街道鸿祥大厦国家税务总局南宁市税务局</t>
  </si>
  <si>
    <t>南宁市青秀区地方志办充电站</t>
  </si>
  <si>
    <t>广西壮族自治区南宁市青秀区中山街道康乐壹号</t>
  </si>
  <si>
    <t>南宁市青秀区国税局（民族大道108号）</t>
  </si>
  <si>
    <t>广西壮族自治区南宁市青秀区津头街道凤岭雅苑</t>
  </si>
  <si>
    <t>南宁市青秀区南湖公安分局（怡宾路8号）</t>
  </si>
  <si>
    <t>广西壮族自治区南宁市青秀区南湖街道南宁市公安局南湖分局区直单位宿舍</t>
  </si>
  <si>
    <t>南宁市青秀区自治区信访局（七星路133号）</t>
  </si>
  <si>
    <t>广西壮族自治区南宁市青秀区新竹街道七星路131-6号绿都大酒店(七星路店)</t>
  </si>
  <si>
    <t>南宁市青秀区机关事务管理局充电站</t>
  </si>
  <si>
    <t>广西壮族自治区南宁市青秀区仙葫经济开发区南宁市青秀区机关事务管理局青秀区政府大楼</t>
  </si>
  <si>
    <t>南宁市青秀区人社局充电站</t>
  </si>
  <si>
    <t>广西壮族自治区南宁市青秀区津头街道南宁市人力资源和社会保障局</t>
  </si>
  <si>
    <t>南宁快满充电桩服务有限公司</t>
  </si>
  <si>
    <t>凤岭充电站</t>
  </si>
  <si>
    <t>青秀区凤凰岭路7号凤岭农贸市场停车场</t>
  </si>
  <si>
    <t>鸿福酒家充电站</t>
  </si>
  <si>
    <t>青秀区茅桥路2号鸿福酒家停车场</t>
  </si>
  <si>
    <t>柳州特来电新能源有限公司</t>
  </si>
  <si>
    <t>自治区质监局充电站</t>
  </si>
  <si>
    <t>广西壮族自治区南宁市青秀区南宁市青秀区星湖路26号质监局</t>
  </si>
  <si>
    <t>广西天天快充充电桩服务有限责任公司</t>
  </si>
  <si>
    <t>竹溪立交充电站</t>
  </si>
  <si>
    <t>青秀区竹溪立交桥底北侧公交停车场</t>
  </si>
  <si>
    <t>青山充电站</t>
  </si>
  <si>
    <t>青秀区青山北路2号</t>
  </si>
  <si>
    <t>琅东充电站</t>
  </si>
  <si>
    <t>青秀区民族大道184号</t>
  </si>
  <si>
    <t>葫芦鼎充电站</t>
  </si>
  <si>
    <t>方特充电站</t>
  </si>
  <si>
    <t>青秀区青环路以南、胡屋岭路以西</t>
  </si>
  <si>
    <t>东盟充电站</t>
  </si>
  <si>
    <t>青秀区中泰路1号</t>
  </si>
  <si>
    <t>滨湖充电站</t>
  </si>
  <si>
    <t>青秀区金湖北路西侧、贤宾路北侧</t>
  </si>
  <si>
    <t>横州市合计</t>
  </si>
  <si>
    <t>南宁市横县人民政府充电站</t>
  </si>
  <si>
    <t>横州市</t>
  </si>
  <si>
    <t>广西壮族自治区南宁市横县横州镇祥和街79号</t>
  </si>
  <si>
    <t>南宁市横县供电公司办公楼充电站</t>
  </si>
  <si>
    <t>广西壮族自治区南宁市横县横州镇中国南方电网横县供电局横县莱莉花文化公园</t>
  </si>
  <si>
    <t>隆安县合计</t>
  </si>
  <si>
    <t>隆安供电局</t>
  </si>
  <si>
    <t>隆安行政中心充电站</t>
  </si>
  <si>
    <t>隆安县</t>
  </si>
  <si>
    <t>隆安县城厢镇广场路8号</t>
  </si>
  <si>
    <t>隆安县旧政府大院充电站</t>
  </si>
  <si>
    <t>隆安县城厢镇民安小苑隆安县人民医院</t>
  </si>
  <si>
    <t>隆安县宝塔医药产业园区充电站</t>
  </si>
  <si>
    <t>隆安县城厢镇宝隆北路宝塔医药产业园</t>
  </si>
  <si>
    <t>隆安县城北商业广场充电站</t>
  </si>
  <si>
    <t>隆安县城厢镇城北商业广场</t>
  </si>
  <si>
    <t>隆安县蝶城文化广场充电站</t>
  </si>
  <si>
    <t>兴宁区合计</t>
  </si>
  <si>
    <t>南宁市兴宁区人民法院充电站</t>
  </si>
  <si>
    <t>兴宁区</t>
  </si>
  <si>
    <t>兴和路23号</t>
  </si>
  <si>
    <t>兴和路25号</t>
  </si>
  <si>
    <t>南宁市兴宁区广西高峰森林公园汽车充电站</t>
  </si>
  <si>
    <t>广西壮族自治区南宁市兴宁区三塘镇037县道广西高峰森林公园北门</t>
  </si>
  <si>
    <t>南宁邕宁区五塘供电所充电站</t>
  </si>
  <si>
    <t>广西壮族自治区兴宁区五塘镇322国道</t>
  </si>
  <si>
    <t>南宁市兴宁区海尔四季绿城（小区内）充电站</t>
  </si>
  <si>
    <t>昆岭路9号</t>
  </si>
  <si>
    <t>南宁市兴宁区海尔四季绿城（小区外）充电站</t>
  </si>
  <si>
    <t>广西壮族自治区南宁市兴宁区朝阳街道昆岭路9号海普四季绿城</t>
  </si>
  <si>
    <t>南宁市兴宁区自治区民主党派委员会充电站</t>
  </si>
  <si>
    <t>广西壮族自治区南宁市兴宁区昆仑大道9号</t>
  </si>
  <si>
    <t>南宁市兴宁区新朝阳广场充电站</t>
  </si>
  <si>
    <t>广西壮族自治区南宁市兴宁区民生街道朝阳路198号新朝阳商业广场（民主路）</t>
  </si>
  <si>
    <t>南宁市兴宁区澳门街充电站</t>
  </si>
  <si>
    <t>广西壮族自治区兴宁区民生街道南宁澳门街Ι期澳门街</t>
  </si>
  <si>
    <t>南宁市兴宁区建筑设计院充电站</t>
  </si>
  <si>
    <t>广西壮族自治区南宁市兴宁区朝阳街道南宁市建筑设计院</t>
  </si>
  <si>
    <t>南宁市兴宁区广西交通职业技术学院充电站</t>
  </si>
  <si>
    <t>广西壮族自治区南宁市兴宁区三塘镇广西交通职业技术学院（昆仑校区）</t>
  </si>
  <si>
    <t>金桥充电站</t>
  </si>
  <si>
    <t>兴宁区昆仑大道368号</t>
  </si>
  <si>
    <t>邕宾立交充电站</t>
  </si>
  <si>
    <t>兴宁区南梧路369号</t>
  </si>
  <si>
    <t>南宁兴宁区政府充电站</t>
  </si>
  <si>
    <t>广西壮族自治区南宁市兴宁区厢竹大道63号</t>
  </si>
  <si>
    <t>宾阳县合计</t>
  </si>
  <si>
    <t>广西电网有限责任公司南宁宾阳供电局</t>
  </si>
  <si>
    <t>南宁市宾阳县供电公司办公楼充电</t>
  </si>
  <si>
    <t>宾阳县</t>
  </si>
  <si>
    <t>广西壮族自治区南宁市宾阳县宾州镇广源路2号宾阳县供电局小区</t>
  </si>
  <si>
    <t>江南区合计</t>
  </si>
  <si>
    <t>南宁供电局江南办公区充电站</t>
  </si>
  <si>
    <t>江南区</t>
  </si>
  <si>
    <t>广西电网有限责任公司南宁供电局（43号生产大院电动汽车充电桩项目）</t>
  </si>
  <si>
    <t>南宁供电局江南分局壮锦大道充电站</t>
  </si>
  <si>
    <t>壮锦大道8-18号</t>
  </si>
  <si>
    <t>南宁市江南区群众艺术馆充电站</t>
  </si>
  <si>
    <t>广西壮族自治区南宁市江南区福建园街道五一东路1号</t>
  </si>
  <si>
    <t>南宁市江南区广西送变电建设公司充电站</t>
  </si>
  <si>
    <t>广西壮族自治区南宁市江南区福建园街道广西送变电建设公司小区</t>
  </si>
  <si>
    <t>五一充电站</t>
  </si>
  <si>
    <t>江南区五一西路3号</t>
  </si>
  <si>
    <t>浩天花园充电站</t>
  </si>
  <si>
    <t>江南区白沙大道36号</t>
  </si>
  <si>
    <t>经开区合计</t>
  </si>
  <si>
    <t>金阳充电站</t>
  </si>
  <si>
    <t>经开区</t>
  </si>
  <si>
    <t>江南区金阳路西侧、铁山港北侧</t>
  </si>
  <si>
    <t>高新区合计</t>
  </si>
  <si>
    <t>南宁市广西民族大学充电站</t>
  </si>
  <si>
    <t>高新区</t>
  </si>
  <si>
    <t>广西壮族自治区南宁市西乡塘区西乡塘街道榕荫路广西民族大学相思湖校区</t>
  </si>
  <si>
    <t>南宁市委党校（罗文校区）充电站</t>
  </si>
  <si>
    <t>大学西路166号</t>
  </si>
  <si>
    <t>南宁市自治区农业科学院充电站</t>
  </si>
  <si>
    <t>西乡塘区大学东路174号</t>
  </si>
  <si>
    <t>南宁市广西大学东校区54栋西边停车场充电站</t>
  </si>
  <si>
    <t>大学东路100号广西大学54栋西边停车场</t>
  </si>
  <si>
    <t>南宁市广西大学办公楼南楼充电站</t>
  </si>
  <si>
    <t>西乡塘区大学东路100号广西大学办公楼南楼</t>
  </si>
  <si>
    <t>南宁市西乡塘区中铁四处小区充电站</t>
  </si>
  <si>
    <t>广西壮族自治区南宁市西乡塘区心圩街道锦河宾馆优派便捷酒店</t>
  </si>
  <si>
    <t>南宁市西乡塘区西建水岸华府充电站</t>
  </si>
  <si>
    <t>广西壮族自治区南宁市西乡塘区西建水岸华府</t>
  </si>
  <si>
    <t>南宁市西乡塘区广西电力设计研究院有限公司充电站</t>
  </si>
  <si>
    <t>广西壮族自治区南宁市西乡塘区心圩街道中国能源建设集团广西电力设计研究院有限公司</t>
  </si>
  <si>
    <t>南宁市西乡塘区广西商贸高级技工学校充电站</t>
  </si>
  <si>
    <t>广西壮族自治区南宁市西乡塘区西乡塘街道大岭路73号桂林旅游学院函授教学站</t>
  </si>
  <si>
    <t>南宁市西乡塘区广西科学院充电站</t>
  </si>
  <si>
    <t>广西壮族自治区南宁市西乡塘区西乡塘街道大岭路98号</t>
  </si>
  <si>
    <t>南宁市西乡塘区广西税务学校充电站</t>
  </si>
  <si>
    <t>广西壮族自治区南宁市西乡塘区西乡塘街道广西税务干部学校</t>
  </si>
  <si>
    <t>南宁供电局城西营业厅</t>
  </si>
  <si>
    <t>南宁供电局城西营业厅一期</t>
  </si>
  <si>
    <t>高新东充电站</t>
  </si>
  <si>
    <t>西乡塘区丰达路2号</t>
  </si>
  <si>
    <t>邕宁区合计</t>
  </si>
  <si>
    <t>南宁市邕宁区宝能城市广场充电站</t>
  </si>
  <si>
    <t>邕宁区</t>
  </si>
  <si>
    <t>广西壮族自治区南宁市邕宁区蒲庙镇宝能 ·城市广场（装修中）</t>
  </si>
  <si>
    <t>南宁市反腐倡廉基地电站</t>
  </si>
  <si>
    <t>广西壮族自治区南宁市邕宁区蒲庙镇龙华路59号南宁市人民群众来访接待中心</t>
  </si>
  <si>
    <t>南宁市邕宁区南南铝业充电站</t>
  </si>
  <si>
    <t>广西壮族自治区南宁市邕宁区蒲庙镇工业临6路</t>
  </si>
  <si>
    <t>南宁市邕宁区供电公司办公楼充电站</t>
  </si>
  <si>
    <t>广西壮族自治区南宁市邕宁区蒲庙镇南宁邕宁供电局电力大厦</t>
  </si>
  <si>
    <t>南宁市邕宁区第一职业技术学校</t>
  </si>
  <si>
    <t>广西壮族自治区南宁市邕宁区蒲庙镇南宁市第一职业技术学校</t>
  </si>
  <si>
    <t>南宁市邕宁区三一重工广西机械有限公司</t>
  </si>
  <si>
    <t>广西壮族自治区南宁市邕宁区蒲庙镇梁村大道168号广西三新工程机械有限公司</t>
  </si>
  <si>
    <t>南宁市邕宁区五象新区第三实验小学</t>
  </si>
  <si>
    <t>广西壮族自治区南宁市邕宁区蒲庙镇南宁市五象新区第三实验小学</t>
  </si>
  <si>
    <t>南宁市邕宁区第四职业技术学校</t>
  </si>
  <si>
    <t>广西壮族自治区南宁市邕宁区蒲庙镇南宁市第二师范学校校园警务室</t>
  </si>
  <si>
    <t>万达茂充电站</t>
  </si>
  <si>
    <t>邕宁区青山大桥东岸新邕路以北、滨堤路以西</t>
  </si>
  <si>
    <t>上林县合计</t>
  </si>
  <si>
    <t>广西南宁市上林大红茂公共汽车运输有限公司</t>
  </si>
  <si>
    <t>上林县大红茂公司充电站</t>
  </si>
  <si>
    <t>上林</t>
  </si>
  <si>
    <t>上林县明亮镇明澄大道东侧（明澄小学西面）</t>
  </si>
  <si>
    <t>2019.03-2019.12</t>
  </si>
  <si>
    <t>2020.01-2020.12</t>
  </si>
  <si>
    <t>南宁市上林县人民政府大院充电站</t>
  </si>
  <si>
    <t>上林县人民政府大院</t>
  </si>
  <si>
    <t>南宁市上林供电局新办公楼充电站</t>
  </si>
  <si>
    <t>上林县大丰镇丰岭路329号</t>
  </si>
  <si>
    <t>南宁市上林县供电局上林营业厅充电站</t>
  </si>
  <si>
    <t>上林县大丰镇霞客路83号</t>
  </si>
  <si>
    <t>南宁市上林县公安局小区便衣大队充电站</t>
  </si>
  <si>
    <t>上林县丰岭路上林县大丰镇丰岭路尖岭公安局便衣大队</t>
  </si>
  <si>
    <t>南宁市上林县大丰镇大丰公安局小区充电站</t>
  </si>
  <si>
    <t>上林县大丰镇大丰公安局小区</t>
  </si>
  <si>
    <t>南宁市上林县公安局应急大队充电站</t>
  </si>
  <si>
    <t>上林县上林县大丰镇莲花坡公安局应急大队</t>
  </si>
  <si>
    <t>武鸣区合计</t>
  </si>
  <si>
    <t>南宁市武鸣区供电公司电力大厦充电站</t>
  </si>
  <si>
    <t>武鸣区</t>
  </si>
  <si>
    <t>广西壮族自治区南宁市武鸣区城厢镇兴武大道165号鸣昌大厦</t>
  </si>
  <si>
    <t>南宁市武鸣区交通运输局充电站</t>
  </si>
  <si>
    <t>广西壮族自治区南宁市武鸣区城厢镇交通运输局金盾大厦</t>
  </si>
  <si>
    <t>南宁市武鸣区供电公司办公楼充电站</t>
  </si>
  <si>
    <t>广西壮族自治区南宁市武鸣区城厢镇永宁路17号</t>
  </si>
  <si>
    <t>西乡塘区合计</t>
  </si>
  <si>
    <t>维也纳充电站</t>
  </si>
  <si>
    <t>西乡塘区</t>
  </si>
  <si>
    <t>西乡塘区大学东路158号维也纳酒店停车场</t>
  </si>
  <si>
    <t>广西星充新能源科技有限公司</t>
  </si>
  <si>
    <t>星星充电-大商汇充电站一期</t>
  </si>
  <si>
    <t>广西壮族自治区南宁市西乡塘区安吉街道新希望路新希望·大商汇</t>
  </si>
  <si>
    <t>良庆区合计</t>
  </si>
  <si>
    <t>南宁市良庆区南宁市博物馆一期充电站</t>
  </si>
  <si>
    <t>良庆区</t>
  </si>
  <si>
    <t>良庆区良庆镇龙堤路15号</t>
  </si>
  <si>
    <t>南宁市良庆区广西新媒体中心电动汽车充电站</t>
  </si>
  <si>
    <t>南宁市良庆区广西新媒体中心电动汽车</t>
  </si>
  <si>
    <t>南宁市良庆区青少年活动中心充电站</t>
  </si>
  <si>
    <t>南宁市良庆区南宁市民中心充电站</t>
  </si>
  <si>
    <t>南宁市良庆区玉洞大道33号</t>
  </si>
  <si>
    <t>南宁市良庆区法院充电站</t>
  </si>
  <si>
    <t>南宁市良庆区法院</t>
  </si>
  <si>
    <t>南宁市良庆区南宁三中高中部五象校区充电站</t>
  </si>
  <si>
    <t>南宁市良庆区良庆镇坛兴路32号</t>
  </si>
  <si>
    <t>南宁市良庆区南宁三中初中部五象校区充电站</t>
  </si>
  <si>
    <t>南宁市良庆区南宁三中初中部五象校区</t>
  </si>
  <si>
    <t>南宁市良庆区检察院充电站</t>
  </si>
  <si>
    <t>南宁市良庆区检察院</t>
  </si>
  <si>
    <t>南宁市良庆区南宁市博物馆充电站</t>
  </si>
  <si>
    <t>南宁市良庆区人民政府充电站</t>
  </si>
  <si>
    <t>南宁市良庆区人民政府广西体育中心</t>
  </si>
  <si>
    <t>南宁市良庆区消防总队充电站</t>
  </si>
  <si>
    <t>南宁市良庆区消防总队</t>
  </si>
  <si>
    <t>南宁市良庆区城市建设投资集团充电站</t>
  </si>
  <si>
    <t>南宁市良庆区城市建设投资集团</t>
  </si>
  <si>
    <t>广西壮族自治区体育彩票管理中心</t>
  </si>
  <si>
    <t>良庆区五象大道673号</t>
  </si>
  <si>
    <t>五象新区第一实验小学充电站</t>
  </si>
  <si>
    <t>五象新区第一实验小学</t>
  </si>
  <si>
    <t>良庆区五象总部大厦充电站</t>
  </si>
  <si>
    <t>良庆区五象总部大厦</t>
  </si>
  <si>
    <t>南宁市良庆区GIG国际金融资本中心充电站</t>
  </si>
  <si>
    <t>良庆区GIG国际金融资本中心</t>
  </si>
  <si>
    <t>南宁市良庆区碧园大厦充电站</t>
  </si>
  <si>
    <t>南宁市良庆区碧园大厦</t>
  </si>
  <si>
    <t>南宁市良庆区南宁三中初中部五象校区充电站2</t>
  </si>
</sst>
</file>

<file path=xl/styles.xml><?xml version="1.0" encoding="utf-8"?>
<styleSheet xmlns="http://schemas.openxmlformats.org/spreadsheetml/2006/main" xmlns:xr9="http://schemas.microsoft.com/office/spreadsheetml/2016/revision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yyyy&quot;年&quot;m&quot;月&quot;d&quot;日&quot;;@"/>
    <numFmt numFmtId="179" formatCode="0_ "/>
    <numFmt numFmtId="180" formatCode="0.00_);[Red]\(0.00\)"/>
  </numFmts>
  <fonts count="24">
    <font>
      <sz val="12"/>
      <color theme="1"/>
      <name val="宋体"/>
      <charset val="134"/>
      <scheme val="minor"/>
    </font>
    <font>
      <b/>
      <sz val="10"/>
      <name val="宋体"/>
      <charset val="134"/>
    </font>
    <font>
      <sz val="10"/>
      <name val="宋体"/>
      <charset val="134"/>
    </font>
    <font>
      <b/>
      <sz val="1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4" borderId="9" applyNumberFormat="0" applyAlignment="0" applyProtection="0">
      <alignment vertical="center"/>
    </xf>
    <xf numFmtId="0" fontId="14" fillId="5" borderId="10" applyNumberFormat="0" applyAlignment="0" applyProtection="0">
      <alignment vertical="center"/>
    </xf>
    <xf numFmtId="0" fontId="15" fillId="5" borderId="9" applyNumberFormat="0" applyAlignment="0" applyProtection="0">
      <alignment vertical="center"/>
    </xf>
    <xf numFmtId="0" fontId="16" fillId="6"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1">
    <xf numFmtId="0" fontId="0" fillId="0" borderId="0" xfId="0" applyNumberFormat="1"/>
    <xf numFmtId="0" fontId="1" fillId="0" borderId="0" xfId="0" applyNumberFormat="1" applyFont="1" applyAlignment="1">
      <alignment horizontal="left" vertical="center" wrapText="1"/>
    </xf>
    <xf numFmtId="0" fontId="1" fillId="0" borderId="0" xfId="0" applyNumberFormat="1" applyFont="1" applyAlignment="1">
      <alignment horizontal="center" vertical="center" wrapText="1"/>
    </xf>
    <xf numFmtId="0" fontId="1" fillId="0" borderId="0" xfId="0" applyNumberFormat="1" applyFont="1" applyFill="1" applyAlignment="1">
      <alignment horizontal="left" vertical="center" wrapText="1"/>
    </xf>
    <xf numFmtId="0" fontId="2" fillId="0" borderId="0" xfId="0" applyNumberFormat="1" applyFont="1" applyFill="1" applyAlignment="1">
      <alignment horizontal="left" vertical="center" wrapText="1"/>
    </xf>
    <xf numFmtId="0" fontId="2" fillId="0" borderId="0" xfId="0" applyNumberFormat="1" applyFont="1" applyFill="1" applyAlignment="1">
      <alignment horizontal="left"/>
    </xf>
    <xf numFmtId="0" fontId="2" fillId="2" borderId="0" xfId="0" applyNumberFormat="1" applyFont="1" applyFill="1" applyAlignment="1">
      <alignment horizontal="left" vertical="center" wrapText="1"/>
    </xf>
    <xf numFmtId="0" fontId="2" fillId="0" borderId="0" xfId="0" applyNumberFormat="1" applyFont="1" applyFill="1" applyAlignment="1">
      <alignment horizontal="left" vertical="center"/>
    </xf>
    <xf numFmtId="0" fontId="2" fillId="2" borderId="0" xfId="0" applyNumberFormat="1" applyFont="1" applyFill="1" applyBorder="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3"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NumberFormat="1" applyFont="1" applyFill="1" applyBorder="1" applyAlignment="1">
      <alignment horizontal="left" vertical="center" wrapText="1"/>
    </xf>
    <xf numFmtId="0" fontId="1" fillId="0" borderId="3" xfId="0" applyNumberFormat="1" applyFont="1" applyFill="1" applyBorder="1" applyAlignment="1">
      <alignment horizontal="left" vertical="center" wrapText="1"/>
    </xf>
    <xf numFmtId="0" fontId="1" fillId="0" borderId="4" xfId="0" applyNumberFormat="1" applyFont="1" applyFill="1" applyBorder="1" applyAlignment="1">
      <alignment horizontal="left" vertical="center" wrapText="1"/>
    </xf>
    <xf numFmtId="176" fontId="1"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31"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178"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left" vertical="center" wrapText="1"/>
    </xf>
    <xf numFmtId="179"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xf>
    <xf numFmtId="178" fontId="2" fillId="0" borderId="1" xfId="0" applyNumberFormat="1" applyFont="1" applyFill="1" applyBorder="1" applyAlignment="1" applyProtection="1">
      <alignment horizontal="left" vertical="center" wrapText="1"/>
    </xf>
    <xf numFmtId="176" fontId="2" fillId="0" borderId="1" xfId="0" applyNumberFormat="1" applyFont="1" applyFill="1" applyBorder="1" applyAlignment="1">
      <alignment horizontal="left" vertical="center"/>
    </xf>
    <xf numFmtId="179" fontId="2" fillId="0" borderId="1" xfId="0" applyNumberFormat="1" applyFont="1" applyFill="1" applyBorder="1" applyAlignment="1">
      <alignment horizontal="left" vertical="center"/>
    </xf>
    <xf numFmtId="178" fontId="2" fillId="0" borderId="1" xfId="0" applyNumberFormat="1" applyFont="1" applyFill="1" applyBorder="1" applyAlignment="1">
      <alignment horizontal="left" vertical="center"/>
    </xf>
    <xf numFmtId="180" fontId="2" fillId="0" borderId="1" xfId="0" applyNumberFormat="1" applyFont="1" applyFill="1" applyBorder="1" applyAlignment="1">
      <alignment horizontal="left" vertical="center" wrapText="1"/>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left" vertical="center" wrapText="1"/>
    </xf>
    <xf numFmtId="31" fontId="2" fillId="0" borderId="1" xfId="0" applyNumberFormat="1" applyFont="1" applyBorder="1" applyAlignment="1">
      <alignment horizontal="left" vertical="center" wrapText="1"/>
    </xf>
    <xf numFmtId="180" fontId="2" fillId="0" borderId="1" xfId="0" applyNumberFormat="1" applyFont="1" applyBorder="1" applyAlignment="1">
      <alignment horizontal="left" vertical="center" wrapText="1"/>
    </xf>
    <xf numFmtId="177" fontId="2" fillId="0" borderId="1" xfId="0" applyNumberFormat="1" applyFont="1" applyFill="1" applyBorder="1" applyAlignment="1">
      <alignment horizontal="left" vertical="center"/>
    </xf>
    <xf numFmtId="176" fontId="2" fillId="0" borderId="1" xfId="0" applyNumberFormat="1" applyFont="1" applyFill="1" applyBorder="1" applyAlignment="1" applyProtection="1">
      <alignment horizontal="left" vertical="center" wrapText="1"/>
    </xf>
    <xf numFmtId="177"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lignment horizontal="left" vertical="center"/>
    </xf>
    <xf numFmtId="0" fontId="2" fillId="0" borderId="5" xfId="0" applyNumberFormat="1" applyFont="1" applyFill="1" applyBorder="1" applyAlignment="1">
      <alignment horizontal="left" vertical="center" wrapText="1"/>
    </xf>
    <xf numFmtId="0" fontId="2" fillId="0" borderId="5" xfId="0" applyFont="1" applyFill="1" applyBorder="1" applyAlignment="1">
      <alignment horizontal="left" vertical="center" wrapText="1"/>
    </xf>
    <xf numFmtId="178" fontId="2" fillId="0" borderId="5" xfId="0" applyNumberFormat="1" applyFont="1" applyFill="1" applyBorder="1" applyAlignment="1">
      <alignment horizontal="left" vertical="center" wrapText="1"/>
    </xf>
    <xf numFmtId="0" fontId="1" fillId="2" borderId="2" xfId="0" applyNumberFormat="1" applyFont="1" applyFill="1" applyBorder="1" applyAlignment="1">
      <alignment horizontal="left" vertical="center" wrapText="1"/>
    </xf>
    <xf numFmtId="0" fontId="1" fillId="2" borderId="3" xfId="0" applyNumberFormat="1" applyFont="1" applyFill="1" applyBorder="1" applyAlignment="1">
      <alignment horizontal="left" vertical="center" wrapText="1"/>
    </xf>
    <xf numFmtId="0" fontId="1" fillId="2" borderId="4" xfId="0" applyNumberFormat="1" applyFont="1" applyFill="1" applyBorder="1" applyAlignment="1">
      <alignment horizontal="left" vertical="center" wrapText="1"/>
    </xf>
    <xf numFmtId="176" fontId="1" fillId="2" borderId="1" xfId="0" applyNumberFormat="1" applyFont="1" applyFill="1" applyBorder="1" applyAlignment="1">
      <alignment horizontal="left" vertical="center" wrapText="1"/>
    </xf>
    <xf numFmtId="0" fontId="2" fillId="2" borderId="1" xfId="0" applyNumberFormat="1" applyFont="1" applyFill="1" applyBorder="1" applyAlignment="1">
      <alignment horizontal="left" vertical="center" wrapText="1"/>
    </xf>
    <xf numFmtId="31" fontId="2" fillId="2" borderId="1" xfId="0" applyNumberFormat="1" applyFont="1" applyFill="1" applyBorder="1" applyAlignment="1">
      <alignment horizontal="left" vertical="center" wrapText="1"/>
    </xf>
    <xf numFmtId="176" fontId="2" fillId="2"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ill>
        <patternFill patternType="solid">
          <bgColor theme="0"/>
        </patternFill>
      </fill>
    </dxf>
    <dxf>
      <font>
        <color theme="1"/>
      </font>
    </dxf>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00"/>
  <sheetViews>
    <sheetView tabSelected="1" workbookViewId="0">
      <pane ySplit="4" topLeftCell="A5" activePane="bottomLeft" state="frozen"/>
      <selection/>
      <selection pane="bottomLeft" activeCell="R12" sqref="R12"/>
    </sheetView>
  </sheetViews>
  <sheetFormatPr defaultColWidth="9" defaultRowHeight="12"/>
  <cols>
    <col min="1" max="1" width="4.125" style="9" customWidth="1"/>
    <col min="2" max="2" width="13.625" style="10" customWidth="1"/>
    <col min="3" max="3" width="20.125" style="10" customWidth="1"/>
    <col min="4" max="4" width="6.25" style="10" customWidth="1"/>
    <col min="5" max="5" width="27" style="10" customWidth="1"/>
    <col min="6" max="6" width="13.625" style="10" customWidth="1"/>
    <col min="7" max="7" width="13.75" style="10" customWidth="1"/>
    <col min="8" max="8" width="11.125" style="10" customWidth="1"/>
    <col min="9" max="9" width="12.625" style="10" customWidth="1"/>
    <col min="10" max="10" width="13.75" style="4" customWidth="1"/>
    <col min="11" max="11" width="12.875" style="4" customWidth="1"/>
    <col min="12" max="12" width="6.375" style="10" customWidth="1"/>
    <col min="13" max="13" width="7.625" style="10" customWidth="1"/>
    <col min="14" max="14" width="11.125" style="10" customWidth="1"/>
    <col min="15" max="15" width="8.875" style="10" customWidth="1"/>
    <col min="16" max="16" width="12.875" style="10" customWidth="1"/>
    <col min="17" max="17" width="12.625" style="10" customWidth="1"/>
    <col min="18" max="18" width="11.875" style="4" customWidth="1"/>
    <col min="19" max="16384" width="9" style="10"/>
  </cols>
  <sheetData>
    <row r="1" ht="24" spans="1:1">
      <c r="A1" s="9" t="s">
        <v>0</v>
      </c>
    </row>
    <row r="2" s="1" customFormat="1" ht="22.5" spans="1:18">
      <c r="A2" s="11" t="s">
        <v>1</v>
      </c>
      <c r="B2" s="11"/>
      <c r="C2" s="11"/>
      <c r="D2" s="11"/>
      <c r="E2" s="11"/>
      <c r="F2" s="11"/>
      <c r="G2" s="11"/>
      <c r="H2" s="11"/>
      <c r="I2" s="11"/>
      <c r="J2" s="19"/>
      <c r="K2" s="19"/>
      <c r="L2" s="11"/>
      <c r="M2" s="11"/>
      <c r="N2" s="11"/>
      <c r="O2" s="11"/>
      <c r="P2" s="11"/>
      <c r="Q2" s="11"/>
      <c r="R2" s="19"/>
    </row>
    <row r="3" s="2" customFormat="1" spans="1:18">
      <c r="A3" s="12" t="s">
        <v>2</v>
      </c>
      <c r="B3" s="12" t="s">
        <v>3</v>
      </c>
      <c r="C3" s="12" t="s">
        <v>4</v>
      </c>
      <c r="D3" s="12" t="s">
        <v>5</v>
      </c>
      <c r="E3" s="12" t="s">
        <v>6</v>
      </c>
      <c r="F3" s="12" t="s">
        <v>7</v>
      </c>
      <c r="G3" s="12" t="s">
        <v>8</v>
      </c>
      <c r="H3" s="12"/>
      <c r="I3" s="12"/>
      <c r="J3" s="20"/>
      <c r="K3" s="20"/>
      <c r="L3" s="12" t="s">
        <v>9</v>
      </c>
      <c r="M3" s="12"/>
      <c r="N3" s="12"/>
      <c r="O3" s="12"/>
      <c r="P3" s="12"/>
      <c r="Q3" s="12" t="s">
        <v>10</v>
      </c>
      <c r="R3" s="20" t="s">
        <v>11</v>
      </c>
    </row>
    <row r="4" s="2" customFormat="1" ht="24" spans="1:18">
      <c r="A4" s="12"/>
      <c r="B4" s="12"/>
      <c r="C4" s="12"/>
      <c r="D4" s="12"/>
      <c r="E4" s="12"/>
      <c r="F4" s="12"/>
      <c r="G4" s="12" t="s">
        <v>12</v>
      </c>
      <c r="H4" s="12" t="s">
        <v>13</v>
      </c>
      <c r="I4" s="12" t="s">
        <v>14</v>
      </c>
      <c r="J4" s="20" t="s">
        <v>15</v>
      </c>
      <c r="K4" s="20" t="s">
        <v>16</v>
      </c>
      <c r="L4" s="12" t="s">
        <v>17</v>
      </c>
      <c r="M4" s="12" t="s">
        <v>13</v>
      </c>
      <c r="N4" s="12" t="s">
        <v>14</v>
      </c>
      <c r="O4" s="12" t="s">
        <v>15</v>
      </c>
      <c r="P4" s="12" t="s">
        <v>16</v>
      </c>
      <c r="Q4" s="12"/>
      <c r="R4" s="20"/>
    </row>
    <row r="5" s="3" customFormat="1" spans="1:18">
      <c r="A5" s="13" t="s">
        <v>18</v>
      </c>
      <c r="B5" s="14"/>
      <c r="C5" s="14"/>
      <c r="D5" s="14"/>
      <c r="E5" s="14"/>
      <c r="F5" s="15"/>
      <c r="G5" s="16">
        <f>G6+G104+G107+G113+G128+G130+G138+G141+G156+G166+G175+G179+G182</f>
        <v>34239459.31</v>
      </c>
      <c r="H5" s="16">
        <f t="shared" ref="H5:Q5" si="0">H6+H104+H107+H113+H128+H130+H138+H141+H156+H166+H175+H179+H182</f>
        <v>38678.35</v>
      </c>
      <c r="I5" s="16">
        <f t="shared" si="0"/>
        <v>4793524.13</v>
      </c>
      <c r="J5" s="16">
        <f t="shared" si="0"/>
        <v>14759189.2</v>
      </c>
      <c r="K5" s="16">
        <f t="shared" si="0"/>
        <v>4537286.63</v>
      </c>
      <c r="L5" s="16">
        <f t="shared" si="0"/>
        <v>0</v>
      </c>
      <c r="M5" s="16">
        <f t="shared" si="0"/>
        <v>0</v>
      </c>
      <c r="N5" s="16">
        <f t="shared" si="0"/>
        <v>0</v>
      </c>
      <c r="O5" s="16">
        <f t="shared" si="0"/>
        <v>0</v>
      </c>
      <c r="P5" s="16">
        <f t="shared" si="0"/>
        <v>0</v>
      </c>
      <c r="Q5" s="16">
        <f t="shared" si="0"/>
        <v>4537286.63</v>
      </c>
      <c r="R5" s="22"/>
    </row>
    <row r="6" s="3" customFormat="1" spans="1:18">
      <c r="A6" s="13" t="s">
        <v>19</v>
      </c>
      <c r="B6" s="14"/>
      <c r="C6" s="14"/>
      <c r="D6" s="14"/>
      <c r="E6" s="14"/>
      <c r="F6" s="15"/>
      <c r="G6" s="16">
        <f>SUM(G7:G103)</f>
        <v>14366608.22</v>
      </c>
      <c r="H6" s="16">
        <f t="shared" ref="H6:Q6" si="1">SUM(H7:H103)</f>
        <v>18692.35</v>
      </c>
      <c r="I6" s="16">
        <f t="shared" si="1"/>
        <v>2011325.04</v>
      </c>
      <c r="J6" s="16">
        <f t="shared" si="1"/>
        <v>5115843.6</v>
      </c>
      <c r="K6" s="16">
        <f t="shared" si="1"/>
        <v>2011325.04</v>
      </c>
      <c r="L6" s="16">
        <f t="shared" si="1"/>
        <v>0</v>
      </c>
      <c r="M6" s="16">
        <f t="shared" si="1"/>
        <v>0</v>
      </c>
      <c r="N6" s="16">
        <f t="shared" si="1"/>
        <v>0</v>
      </c>
      <c r="O6" s="16">
        <f t="shared" si="1"/>
        <v>0</v>
      </c>
      <c r="P6" s="16">
        <f t="shared" si="1"/>
        <v>0</v>
      </c>
      <c r="Q6" s="16">
        <f t="shared" si="1"/>
        <v>2011325.04</v>
      </c>
      <c r="R6" s="22"/>
    </row>
    <row r="7" s="4" customFormat="1" ht="24" spans="1:18">
      <c r="A7" s="17">
        <v>1</v>
      </c>
      <c r="B7" s="17" t="s">
        <v>20</v>
      </c>
      <c r="C7" s="17" t="s">
        <v>21</v>
      </c>
      <c r="D7" s="17" t="s">
        <v>22</v>
      </c>
      <c r="E7" s="17" t="s">
        <v>23</v>
      </c>
      <c r="F7" s="18">
        <v>43076</v>
      </c>
      <c r="G7" s="17">
        <v>5.9</v>
      </c>
      <c r="H7" s="17">
        <v>7</v>
      </c>
      <c r="I7" s="21">
        <v>0.83</v>
      </c>
      <c r="J7" s="17">
        <v>19.6</v>
      </c>
      <c r="K7" s="21">
        <v>0.83</v>
      </c>
      <c r="L7" s="17">
        <v>0</v>
      </c>
      <c r="M7" s="17">
        <v>0</v>
      </c>
      <c r="N7" s="17">
        <v>0</v>
      </c>
      <c r="O7" s="17">
        <v>0</v>
      </c>
      <c r="P7" s="17">
        <v>0</v>
      </c>
      <c r="Q7" s="17">
        <v>0.83</v>
      </c>
      <c r="R7" s="17"/>
    </row>
    <row r="8" s="4" customFormat="1" ht="24" spans="1:18">
      <c r="A8" s="17">
        <v>2</v>
      </c>
      <c r="B8" s="17" t="s">
        <v>20</v>
      </c>
      <c r="C8" s="17" t="s">
        <v>21</v>
      </c>
      <c r="D8" s="17" t="s">
        <v>22</v>
      </c>
      <c r="E8" s="17" t="s">
        <v>23</v>
      </c>
      <c r="F8" s="18">
        <v>43076</v>
      </c>
      <c r="G8" s="17">
        <v>53</v>
      </c>
      <c r="H8" s="17">
        <v>14</v>
      </c>
      <c r="I8" s="21">
        <v>7.42</v>
      </c>
      <c r="J8" s="17">
        <v>39.2</v>
      </c>
      <c r="K8" s="21">
        <v>7.42</v>
      </c>
      <c r="L8" s="17">
        <v>0</v>
      </c>
      <c r="M8" s="17">
        <v>0</v>
      </c>
      <c r="N8" s="17">
        <v>0</v>
      </c>
      <c r="O8" s="17">
        <v>0</v>
      </c>
      <c r="P8" s="17">
        <v>0</v>
      </c>
      <c r="Q8" s="17">
        <v>7.42</v>
      </c>
      <c r="R8" s="17"/>
    </row>
    <row r="9" s="4" customFormat="1" ht="24" spans="1:18">
      <c r="A9" s="17">
        <v>3</v>
      </c>
      <c r="B9" s="17" t="s">
        <v>20</v>
      </c>
      <c r="C9" s="17" t="s">
        <v>24</v>
      </c>
      <c r="D9" s="17" t="s">
        <v>22</v>
      </c>
      <c r="E9" s="17" t="s">
        <v>25</v>
      </c>
      <c r="F9" s="18">
        <v>43056</v>
      </c>
      <c r="G9" s="17">
        <v>5448.4</v>
      </c>
      <c r="H9" s="17">
        <v>28</v>
      </c>
      <c r="I9" s="21">
        <v>762.77</v>
      </c>
      <c r="J9" s="17">
        <v>156.8</v>
      </c>
      <c r="K9" s="21">
        <v>762.77</v>
      </c>
      <c r="L9" s="17">
        <v>0</v>
      </c>
      <c r="M9" s="17">
        <v>0</v>
      </c>
      <c r="N9" s="17">
        <v>0</v>
      </c>
      <c r="O9" s="17">
        <v>0</v>
      </c>
      <c r="P9" s="17">
        <v>0</v>
      </c>
      <c r="Q9" s="17">
        <v>762.77</v>
      </c>
      <c r="R9" s="17"/>
    </row>
    <row r="10" s="4" customFormat="1" ht="24" spans="1:18">
      <c r="A10" s="17">
        <v>4</v>
      </c>
      <c r="B10" s="17" t="s">
        <v>20</v>
      </c>
      <c r="C10" s="17" t="s">
        <v>26</v>
      </c>
      <c r="D10" s="17" t="s">
        <v>22</v>
      </c>
      <c r="E10" s="17" t="s">
        <v>27</v>
      </c>
      <c r="F10" s="18">
        <v>42937</v>
      </c>
      <c r="G10" s="17">
        <v>635.7</v>
      </c>
      <c r="H10" s="17">
        <v>74</v>
      </c>
      <c r="I10" s="21">
        <v>89</v>
      </c>
      <c r="J10" s="17">
        <v>207.2</v>
      </c>
      <c r="K10" s="21">
        <v>89</v>
      </c>
      <c r="L10" s="17">
        <v>0</v>
      </c>
      <c r="M10" s="17">
        <v>0</v>
      </c>
      <c r="N10" s="17">
        <v>0</v>
      </c>
      <c r="O10" s="17">
        <v>0</v>
      </c>
      <c r="P10" s="17">
        <v>0</v>
      </c>
      <c r="Q10" s="17">
        <v>89</v>
      </c>
      <c r="R10" s="17"/>
    </row>
    <row r="11" s="4" customFormat="1" ht="24" spans="1:18">
      <c r="A11" s="17">
        <v>5</v>
      </c>
      <c r="B11" s="17" t="s">
        <v>20</v>
      </c>
      <c r="C11" s="17" t="s">
        <v>26</v>
      </c>
      <c r="D11" s="17" t="s">
        <v>22</v>
      </c>
      <c r="E11" s="17" t="s">
        <v>27</v>
      </c>
      <c r="F11" s="18">
        <v>42937</v>
      </c>
      <c r="G11" s="17">
        <v>91.1</v>
      </c>
      <c r="H11" s="17">
        <v>81</v>
      </c>
      <c r="I11" s="21">
        <v>12.75</v>
      </c>
      <c r="J11" s="17">
        <v>226.8</v>
      </c>
      <c r="K11" s="21">
        <v>12.75</v>
      </c>
      <c r="L11" s="17">
        <v>0</v>
      </c>
      <c r="M11" s="17">
        <v>0</v>
      </c>
      <c r="N11" s="17">
        <v>0</v>
      </c>
      <c r="O11" s="17">
        <v>0</v>
      </c>
      <c r="P11" s="17">
        <v>0</v>
      </c>
      <c r="Q11" s="17">
        <v>12.75</v>
      </c>
      <c r="R11" s="17"/>
    </row>
    <row r="12" s="4" customFormat="1" ht="24" spans="1:18">
      <c r="A12" s="17">
        <v>6</v>
      </c>
      <c r="B12" s="17" t="s">
        <v>20</v>
      </c>
      <c r="C12" s="17" t="s">
        <v>28</v>
      </c>
      <c r="D12" s="17" t="s">
        <v>22</v>
      </c>
      <c r="E12" s="17" t="s">
        <v>29</v>
      </c>
      <c r="F12" s="18">
        <v>42930</v>
      </c>
      <c r="G12" s="17">
        <v>117.8</v>
      </c>
      <c r="H12" s="17">
        <v>28</v>
      </c>
      <c r="I12" s="21">
        <v>16.49</v>
      </c>
      <c r="J12" s="17">
        <v>78.4</v>
      </c>
      <c r="K12" s="21">
        <v>16.49</v>
      </c>
      <c r="L12" s="17">
        <v>0</v>
      </c>
      <c r="M12" s="17">
        <v>0</v>
      </c>
      <c r="N12" s="17">
        <v>0</v>
      </c>
      <c r="O12" s="17">
        <v>0</v>
      </c>
      <c r="P12" s="17">
        <v>0</v>
      </c>
      <c r="Q12" s="17">
        <v>16.49</v>
      </c>
      <c r="R12" s="17"/>
    </row>
    <row r="13" s="4" customFormat="1" ht="24" spans="1:18">
      <c r="A13" s="17">
        <v>7</v>
      </c>
      <c r="B13" s="17" t="s">
        <v>20</v>
      </c>
      <c r="C13" s="17" t="s">
        <v>30</v>
      </c>
      <c r="D13" s="17" t="s">
        <v>22</v>
      </c>
      <c r="E13" s="17" t="s">
        <v>31</v>
      </c>
      <c r="F13" s="18">
        <v>42930</v>
      </c>
      <c r="G13" s="17">
        <v>3955.9</v>
      </c>
      <c r="H13" s="17">
        <v>81</v>
      </c>
      <c r="I13" s="21">
        <v>553.83</v>
      </c>
      <c r="J13" s="17">
        <v>453.6</v>
      </c>
      <c r="K13" s="21">
        <v>553.83</v>
      </c>
      <c r="L13" s="17">
        <v>0</v>
      </c>
      <c r="M13" s="17">
        <v>0</v>
      </c>
      <c r="N13" s="17">
        <v>0</v>
      </c>
      <c r="O13" s="17">
        <v>0</v>
      </c>
      <c r="P13" s="17">
        <v>0</v>
      </c>
      <c r="Q13" s="17">
        <v>553.83</v>
      </c>
      <c r="R13" s="17"/>
    </row>
    <row r="14" s="4" customFormat="1" ht="36" spans="1:18">
      <c r="A14" s="17">
        <v>8</v>
      </c>
      <c r="B14" s="17" t="s">
        <v>20</v>
      </c>
      <c r="C14" s="17" t="s">
        <v>32</v>
      </c>
      <c r="D14" s="17" t="s">
        <v>22</v>
      </c>
      <c r="E14" s="17" t="s">
        <v>33</v>
      </c>
      <c r="F14" s="18">
        <v>43056</v>
      </c>
      <c r="G14" s="17">
        <v>37.8</v>
      </c>
      <c r="H14" s="17">
        <v>14</v>
      </c>
      <c r="I14" s="21">
        <v>5.29</v>
      </c>
      <c r="J14" s="17">
        <v>39.2</v>
      </c>
      <c r="K14" s="21">
        <v>5.29</v>
      </c>
      <c r="L14" s="17">
        <v>0</v>
      </c>
      <c r="M14" s="17">
        <v>0</v>
      </c>
      <c r="N14" s="17">
        <v>0</v>
      </c>
      <c r="O14" s="17">
        <v>0</v>
      </c>
      <c r="P14" s="17">
        <v>0</v>
      </c>
      <c r="Q14" s="17">
        <v>5.29</v>
      </c>
      <c r="R14" s="17"/>
    </row>
    <row r="15" s="4" customFormat="1" ht="36" spans="1:18">
      <c r="A15" s="17">
        <v>9</v>
      </c>
      <c r="B15" s="17" t="s">
        <v>20</v>
      </c>
      <c r="C15" s="17" t="s">
        <v>32</v>
      </c>
      <c r="D15" s="17" t="s">
        <v>22</v>
      </c>
      <c r="E15" s="17" t="s">
        <v>33</v>
      </c>
      <c r="F15" s="18">
        <v>43056</v>
      </c>
      <c r="G15" s="17">
        <v>1978.3</v>
      </c>
      <c r="H15" s="17">
        <v>88</v>
      </c>
      <c r="I15" s="21">
        <v>276.96</v>
      </c>
      <c r="J15" s="17">
        <v>246.4</v>
      </c>
      <c r="K15" s="21">
        <v>276.96</v>
      </c>
      <c r="L15" s="17">
        <v>0</v>
      </c>
      <c r="M15" s="17">
        <v>0</v>
      </c>
      <c r="N15" s="17">
        <v>0</v>
      </c>
      <c r="O15" s="17">
        <v>0</v>
      </c>
      <c r="P15" s="17">
        <v>0</v>
      </c>
      <c r="Q15" s="17">
        <v>276.96</v>
      </c>
      <c r="R15" s="17"/>
    </row>
    <row r="16" s="4" customFormat="1" ht="24" spans="1:18">
      <c r="A16" s="17">
        <v>10</v>
      </c>
      <c r="B16" s="17" t="s">
        <v>20</v>
      </c>
      <c r="C16" s="17" t="s">
        <v>34</v>
      </c>
      <c r="D16" s="17" t="s">
        <v>22</v>
      </c>
      <c r="E16" s="17" t="s">
        <v>35</v>
      </c>
      <c r="F16" s="18">
        <v>43115</v>
      </c>
      <c r="G16" s="17">
        <v>21.3</v>
      </c>
      <c r="H16" s="17">
        <v>7</v>
      </c>
      <c r="I16" s="21">
        <v>2.98</v>
      </c>
      <c r="J16" s="17">
        <v>19.6</v>
      </c>
      <c r="K16" s="21">
        <v>2.98</v>
      </c>
      <c r="L16" s="17">
        <v>0</v>
      </c>
      <c r="M16" s="17">
        <v>0</v>
      </c>
      <c r="N16" s="17">
        <v>0</v>
      </c>
      <c r="O16" s="17">
        <v>0</v>
      </c>
      <c r="P16" s="17">
        <v>0</v>
      </c>
      <c r="Q16" s="17">
        <v>2.98</v>
      </c>
      <c r="R16" s="17"/>
    </row>
    <row r="17" s="4" customFormat="1" ht="24" spans="1:18">
      <c r="A17" s="17">
        <v>11</v>
      </c>
      <c r="B17" s="17" t="s">
        <v>20</v>
      </c>
      <c r="C17" s="17" t="s">
        <v>34</v>
      </c>
      <c r="D17" s="17" t="s">
        <v>22</v>
      </c>
      <c r="E17" s="17" t="s">
        <v>35</v>
      </c>
      <c r="F17" s="18">
        <v>43115</v>
      </c>
      <c r="G17" s="17">
        <v>1876</v>
      </c>
      <c r="H17" s="17">
        <v>28</v>
      </c>
      <c r="I17" s="21">
        <v>262.64</v>
      </c>
      <c r="J17" s="17">
        <v>78.4</v>
      </c>
      <c r="K17" s="21">
        <v>262.64</v>
      </c>
      <c r="L17" s="17">
        <v>0</v>
      </c>
      <c r="M17" s="17">
        <v>0</v>
      </c>
      <c r="N17" s="17">
        <v>0</v>
      </c>
      <c r="O17" s="17">
        <v>0</v>
      </c>
      <c r="P17" s="17">
        <v>0</v>
      </c>
      <c r="Q17" s="17">
        <v>262.64</v>
      </c>
      <c r="R17" s="17"/>
    </row>
    <row r="18" s="4" customFormat="1" ht="24" spans="1:18">
      <c r="A18" s="17">
        <v>12</v>
      </c>
      <c r="B18" s="17" t="s">
        <v>20</v>
      </c>
      <c r="C18" s="17" t="s">
        <v>36</v>
      </c>
      <c r="D18" s="17" t="s">
        <v>22</v>
      </c>
      <c r="E18" s="17" t="s">
        <v>37</v>
      </c>
      <c r="F18" s="18">
        <v>42937</v>
      </c>
      <c r="G18" s="17">
        <v>26.1</v>
      </c>
      <c r="H18" s="17">
        <v>7</v>
      </c>
      <c r="I18" s="21">
        <v>3.65</v>
      </c>
      <c r="J18" s="17">
        <v>19.6</v>
      </c>
      <c r="K18" s="21">
        <v>3.65</v>
      </c>
      <c r="L18" s="17">
        <v>0</v>
      </c>
      <c r="M18" s="17">
        <v>0</v>
      </c>
      <c r="N18" s="17">
        <v>0</v>
      </c>
      <c r="O18" s="17">
        <v>0</v>
      </c>
      <c r="P18" s="17">
        <v>0</v>
      </c>
      <c r="Q18" s="17">
        <v>3.65</v>
      </c>
      <c r="R18" s="17"/>
    </row>
    <row r="19" s="4" customFormat="1" ht="24" spans="1:18">
      <c r="A19" s="17">
        <v>13</v>
      </c>
      <c r="B19" s="17" t="s">
        <v>20</v>
      </c>
      <c r="C19" s="17" t="s">
        <v>36</v>
      </c>
      <c r="D19" s="17" t="s">
        <v>22</v>
      </c>
      <c r="E19" s="17" t="s">
        <v>37</v>
      </c>
      <c r="F19" s="18">
        <v>42937</v>
      </c>
      <c r="G19" s="17">
        <v>725.1</v>
      </c>
      <c r="H19" s="17">
        <v>28</v>
      </c>
      <c r="I19" s="21">
        <v>101.51</v>
      </c>
      <c r="J19" s="17">
        <v>78.4</v>
      </c>
      <c r="K19" s="21">
        <v>101.51</v>
      </c>
      <c r="L19" s="17">
        <v>0</v>
      </c>
      <c r="M19" s="17">
        <v>0</v>
      </c>
      <c r="N19" s="17">
        <v>0</v>
      </c>
      <c r="O19" s="17">
        <v>0</v>
      </c>
      <c r="P19" s="17">
        <v>0</v>
      </c>
      <c r="Q19" s="17">
        <v>101.51</v>
      </c>
      <c r="R19" s="17"/>
    </row>
    <row r="20" s="4" customFormat="1" ht="24" spans="1:18">
      <c r="A20" s="17">
        <v>14</v>
      </c>
      <c r="B20" s="17" t="s">
        <v>20</v>
      </c>
      <c r="C20" s="17" t="s">
        <v>38</v>
      </c>
      <c r="D20" s="17" t="s">
        <v>22</v>
      </c>
      <c r="E20" s="17" t="s">
        <v>39</v>
      </c>
      <c r="F20" s="18">
        <v>43073</v>
      </c>
      <c r="G20" s="17">
        <v>353.8</v>
      </c>
      <c r="H20" s="17">
        <v>21</v>
      </c>
      <c r="I20" s="21">
        <v>49.53</v>
      </c>
      <c r="J20" s="17">
        <v>58.8</v>
      </c>
      <c r="K20" s="21">
        <v>49.53</v>
      </c>
      <c r="L20" s="17">
        <v>0</v>
      </c>
      <c r="M20" s="17">
        <v>0</v>
      </c>
      <c r="N20" s="17">
        <v>0</v>
      </c>
      <c r="O20" s="17">
        <v>0</v>
      </c>
      <c r="P20" s="17">
        <v>0</v>
      </c>
      <c r="Q20" s="17">
        <v>49.53</v>
      </c>
      <c r="R20" s="17"/>
    </row>
    <row r="21" s="4" customFormat="1" ht="24" spans="1:18">
      <c r="A21" s="17">
        <v>15</v>
      </c>
      <c r="B21" s="17" t="s">
        <v>20</v>
      </c>
      <c r="C21" s="17" t="s">
        <v>38</v>
      </c>
      <c r="D21" s="17" t="s">
        <v>22</v>
      </c>
      <c r="E21" s="17" t="s">
        <v>39</v>
      </c>
      <c r="F21" s="18">
        <v>43073</v>
      </c>
      <c r="G21" s="17">
        <v>3504.2</v>
      </c>
      <c r="H21" s="17">
        <v>28</v>
      </c>
      <c r="I21" s="21">
        <v>490.59</v>
      </c>
      <c r="J21" s="17">
        <v>78.4</v>
      </c>
      <c r="K21" s="21">
        <v>490.59</v>
      </c>
      <c r="L21" s="17">
        <v>0</v>
      </c>
      <c r="M21" s="17">
        <v>0</v>
      </c>
      <c r="N21" s="17">
        <v>0</v>
      </c>
      <c r="O21" s="17">
        <v>0</v>
      </c>
      <c r="P21" s="17">
        <v>0</v>
      </c>
      <c r="Q21" s="17">
        <v>490.59</v>
      </c>
      <c r="R21" s="17"/>
    </row>
    <row r="22" s="4" customFormat="1" ht="24" spans="1:18">
      <c r="A22" s="17">
        <v>16</v>
      </c>
      <c r="B22" s="17" t="s">
        <v>20</v>
      </c>
      <c r="C22" s="17" t="s">
        <v>40</v>
      </c>
      <c r="D22" s="17" t="s">
        <v>22</v>
      </c>
      <c r="E22" s="17" t="s">
        <v>41</v>
      </c>
      <c r="F22" s="18">
        <v>43073</v>
      </c>
      <c r="G22" s="17">
        <v>1910.5</v>
      </c>
      <c r="H22" s="17">
        <v>14</v>
      </c>
      <c r="I22" s="21">
        <v>267.47</v>
      </c>
      <c r="J22" s="17">
        <v>7840</v>
      </c>
      <c r="K22" s="21">
        <v>267.47</v>
      </c>
      <c r="L22" s="17">
        <v>0</v>
      </c>
      <c r="M22" s="17">
        <v>0</v>
      </c>
      <c r="N22" s="17">
        <v>0</v>
      </c>
      <c r="O22" s="17">
        <v>0</v>
      </c>
      <c r="P22" s="17">
        <v>0</v>
      </c>
      <c r="Q22" s="17">
        <v>267.47</v>
      </c>
      <c r="R22" s="17"/>
    </row>
    <row r="23" s="4" customFormat="1" ht="24" spans="1:18">
      <c r="A23" s="17">
        <v>17</v>
      </c>
      <c r="B23" s="17" t="s">
        <v>20</v>
      </c>
      <c r="C23" s="17" t="s">
        <v>42</v>
      </c>
      <c r="D23" s="17" t="s">
        <v>22</v>
      </c>
      <c r="E23" s="17" t="s">
        <v>43</v>
      </c>
      <c r="F23" s="18">
        <v>43076</v>
      </c>
      <c r="G23" s="17">
        <v>70.9</v>
      </c>
      <c r="H23" s="17">
        <v>7</v>
      </c>
      <c r="I23" s="21">
        <v>9.93</v>
      </c>
      <c r="J23" s="17">
        <v>1960</v>
      </c>
      <c r="K23" s="21">
        <v>9.93</v>
      </c>
      <c r="L23" s="17">
        <v>0</v>
      </c>
      <c r="M23" s="17">
        <v>0</v>
      </c>
      <c r="N23" s="17">
        <v>0</v>
      </c>
      <c r="O23" s="17">
        <v>0</v>
      </c>
      <c r="P23" s="17">
        <v>0</v>
      </c>
      <c r="Q23" s="17">
        <v>9.93</v>
      </c>
      <c r="R23" s="17"/>
    </row>
    <row r="24" s="4" customFormat="1" ht="24" spans="1:18">
      <c r="A24" s="17">
        <v>18</v>
      </c>
      <c r="B24" s="17" t="s">
        <v>20</v>
      </c>
      <c r="C24" s="17" t="s">
        <v>42</v>
      </c>
      <c r="D24" s="17" t="s">
        <v>22</v>
      </c>
      <c r="E24" s="17" t="s">
        <v>43</v>
      </c>
      <c r="F24" s="18">
        <v>43076</v>
      </c>
      <c r="G24" s="17">
        <v>3376.4</v>
      </c>
      <c r="H24" s="17">
        <v>81</v>
      </c>
      <c r="I24" s="21">
        <v>472.7</v>
      </c>
      <c r="J24" s="17">
        <v>22680</v>
      </c>
      <c r="K24" s="21">
        <v>472.7</v>
      </c>
      <c r="L24" s="17">
        <v>0</v>
      </c>
      <c r="M24" s="17">
        <v>0</v>
      </c>
      <c r="N24" s="17">
        <v>0</v>
      </c>
      <c r="O24" s="17">
        <v>0</v>
      </c>
      <c r="P24" s="17">
        <v>0</v>
      </c>
      <c r="Q24" s="17">
        <v>472.7</v>
      </c>
      <c r="R24" s="17"/>
    </row>
    <row r="25" s="4" customFormat="1" ht="24" spans="1:18">
      <c r="A25" s="17">
        <v>19</v>
      </c>
      <c r="B25" s="17" t="s">
        <v>20</v>
      </c>
      <c r="C25" s="17" t="s">
        <v>44</v>
      </c>
      <c r="D25" s="17" t="s">
        <v>22</v>
      </c>
      <c r="E25" s="17" t="s">
        <v>45</v>
      </c>
      <c r="F25" s="18">
        <v>43056</v>
      </c>
      <c r="G25" s="17">
        <v>9724.6</v>
      </c>
      <c r="H25" s="17">
        <v>14</v>
      </c>
      <c r="I25" s="21">
        <v>1361.44</v>
      </c>
      <c r="J25" s="17">
        <v>7840</v>
      </c>
      <c r="K25" s="21">
        <v>1361.44</v>
      </c>
      <c r="L25" s="17">
        <v>0</v>
      </c>
      <c r="M25" s="17">
        <v>0</v>
      </c>
      <c r="N25" s="17">
        <v>0</v>
      </c>
      <c r="O25" s="17">
        <v>0</v>
      </c>
      <c r="P25" s="17">
        <v>0</v>
      </c>
      <c r="Q25" s="17">
        <v>1361.44</v>
      </c>
      <c r="R25" s="17"/>
    </row>
    <row r="26" s="4" customFormat="1" ht="24" spans="1:18">
      <c r="A26" s="17">
        <v>20</v>
      </c>
      <c r="B26" s="17" t="s">
        <v>20</v>
      </c>
      <c r="C26" s="17" t="s">
        <v>46</v>
      </c>
      <c r="D26" s="17" t="s">
        <v>22</v>
      </c>
      <c r="E26" s="17" t="s">
        <v>47</v>
      </c>
      <c r="F26" s="18">
        <v>43056</v>
      </c>
      <c r="G26" s="17">
        <v>8670.1</v>
      </c>
      <c r="H26" s="17">
        <v>81</v>
      </c>
      <c r="I26" s="21">
        <v>1213.82</v>
      </c>
      <c r="J26" s="17">
        <v>45360</v>
      </c>
      <c r="K26" s="21">
        <v>1213.82</v>
      </c>
      <c r="L26" s="17">
        <v>0</v>
      </c>
      <c r="M26" s="17">
        <v>0</v>
      </c>
      <c r="N26" s="17">
        <v>0</v>
      </c>
      <c r="O26" s="17">
        <v>0</v>
      </c>
      <c r="P26" s="17">
        <v>0</v>
      </c>
      <c r="Q26" s="17">
        <v>1213.82</v>
      </c>
      <c r="R26" s="17"/>
    </row>
    <row r="27" s="4" customFormat="1" ht="24" spans="1:18">
      <c r="A27" s="17">
        <v>21</v>
      </c>
      <c r="B27" s="17" t="s">
        <v>20</v>
      </c>
      <c r="C27" s="17" t="s">
        <v>48</v>
      </c>
      <c r="D27" s="17" t="s">
        <v>22</v>
      </c>
      <c r="E27" s="17" t="s">
        <v>49</v>
      </c>
      <c r="F27" s="18">
        <v>43055</v>
      </c>
      <c r="G27" s="17">
        <v>6365.9</v>
      </c>
      <c r="H27" s="17">
        <v>14</v>
      </c>
      <c r="I27" s="21">
        <v>891.23</v>
      </c>
      <c r="J27" s="17">
        <v>7840</v>
      </c>
      <c r="K27" s="21">
        <v>891.23</v>
      </c>
      <c r="L27" s="17">
        <v>0</v>
      </c>
      <c r="M27" s="17">
        <v>0</v>
      </c>
      <c r="N27" s="17">
        <v>0</v>
      </c>
      <c r="O27" s="17">
        <v>0</v>
      </c>
      <c r="P27" s="17">
        <v>0</v>
      </c>
      <c r="Q27" s="17">
        <v>891.23</v>
      </c>
      <c r="R27" s="17"/>
    </row>
    <row r="28" s="4" customFormat="1" ht="24" spans="1:18">
      <c r="A28" s="17">
        <v>22</v>
      </c>
      <c r="B28" s="17" t="s">
        <v>20</v>
      </c>
      <c r="C28" s="17" t="s">
        <v>50</v>
      </c>
      <c r="D28" s="17" t="s">
        <v>22</v>
      </c>
      <c r="E28" s="17" t="s">
        <v>51</v>
      </c>
      <c r="F28" s="18">
        <v>43056</v>
      </c>
      <c r="G28" s="17">
        <v>60.9</v>
      </c>
      <c r="H28" s="17">
        <v>14</v>
      </c>
      <c r="I28" s="21">
        <v>8.53</v>
      </c>
      <c r="J28" s="17">
        <v>3920</v>
      </c>
      <c r="K28" s="21">
        <v>8.53</v>
      </c>
      <c r="L28" s="17">
        <v>0</v>
      </c>
      <c r="M28" s="17">
        <v>0</v>
      </c>
      <c r="N28" s="17">
        <v>0</v>
      </c>
      <c r="O28" s="17">
        <v>0</v>
      </c>
      <c r="P28" s="17">
        <v>0</v>
      </c>
      <c r="Q28" s="17">
        <v>8.53</v>
      </c>
      <c r="R28" s="17"/>
    </row>
    <row r="29" s="4" customFormat="1" ht="24" spans="1:18">
      <c r="A29" s="17">
        <v>23</v>
      </c>
      <c r="B29" s="17" t="s">
        <v>20</v>
      </c>
      <c r="C29" s="17" t="s">
        <v>50</v>
      </c>
      <c r="D29" s="17" t="s">
        <v>22</v>
      </c>
      <c r="E29" s="17" t="s">
        <v>51</v>
      </c>
      <c r="F29" s="18">
        <v>43056</v>
      </c>
      <c r="G29" s="17">
        <v>349.9</v>
      </c>
      <c r="H29" s="17">
        <v>21</v>
      </c>
      <c r="I29" s="21">
        <v>48.99</v>
      </c>
      <c r="J29" s="17">
        <v>5880</v>
      </c>
      <c r="K29" s="21">
        <v>48.99</v>
      </c>
      <c r="L29" s="17">
        <v>0</v>
      </c>
      <c r="M29" s="17">
        <v>0</v>
      </c>
      <c r="N29" s="17">
        <v>0</v>
      </c>
      <c r="O29" s="17">
        <v>0</v>
      </c>
      <c r="P29" s="17">
        <v>0</v>
      </c>
      <c r="Q29" s="17">
        <v>48.99</v>
      </c>
      <c r="R29" s="17"/>
    </row>
    <row r="30" s="4" customFormat="1" ht="36" spans="1:18">
      <c r="A30" s="17">
        <v>24</v>
      </c>
      <c r="B30" s="17" t="s">
        <v>20</v>
      </c>
      <c r="C30" s="17" t="s">
        <v>52</v>
      </c>
      <c r="D30" s="17" t="s">
        <v>22</v>
      </c>
      <c r="E30" s="17" t="s">
        <v>53</v>
      </c>
      <c r="F30" s="18">
        <v>43056</v>
      </c>
      <c r="G30" s="17">
        <v>100.9</v>
      </c>
      <c r="H30" s="17">
        <v>28</v>
      </c>
      <c r="I30" s="21">
        <v>14.13</v>
      </c>
      <c r="J30" s="17">
        <v>7840</v>
      </c>
      <c r="K30" s="21">
        <v>14.13</v>
      </c>
      <c r="L30" s="17">
        <v>0</v>
      </c>
      <c r="M30" s="17">
        <v>0</v>
      </c>
      <c r="N30" s="17">
        <v>0</v>
      </c>
      <c r="O30" s="17">
        <v>0</v>
      </c>
      <c r="P30" s="17">
        <v>0</v>
      </c>
      <c r="Q30" s="17">
        <v>14.13</v>
      </c>
      <c r="R30" s="17"/>
    </row>
    <row r="31" s="4" customFormat="1" ht="36" spans="1:18">
      <c r="A31" s="17">
        <v>25</v>
      </c>
      <c r="B31" s="17" t="s">
        <v>20</v>
      </c>
      <c r="C31" s="17" t="s">
        <v>52</v>
      </c>
      <c r="D31" s="17" t="s">
        <v>22</v>
      </c>
      <c r="E31" s="17" t="s">
        <v>53</v>
      </c>
      <c r="F31" s="18">
        <v>43056</v>
      </c>
      <c r="G31" s="17">
        <v>1215.5</v>
      </c>
      <c r="H31" s="17">
        <v>49</v>
      </c>
      <c r="I31" s="21">
        <v>170.17</v>
      </c>
      <c r="J31" s="17">
        <v>13720</v>
      </c>
      <c r="K31" s="21">
        <v>170.17</v>
      </c>
      <c r="L31" s="17">
        <v>0</v>
      </c>
      <c r="M31" s="17">
        <v>0</v>
      </c>
      <c r="N31" s="17">
        <v>0</v>
      </c>
      <c r="O31" s="17">
        <v>0</v>
      </c>
      <c r="P31" s="17">
        <v>0</v>
      </c>
      <c r="Q31" s="17">
        <v>170.17</v>
      </c>
      <c r="R31" s="17"/>
    </row>
    <row r="32" s="4" customFormat="1" ht="24" spans="1:18">
      <c r="A32" s="17">
        <v>26</v>
      </c>
      <c r="B32" s="17" t="s">
        <v>20</v>
      </c>
      <c r="C32" s="17" t="s">
        <v>54</v>
      </c>
      <c r="D32" s="17" t="s">
        <v>22</v>
      </c>
      <c r="E32" s="17" t="s">
        <v>55</v>
      </c>
      <c r="F32" s="18">
        <v>43056</v>
      </c>
      <c r="G32" s="17">
        <v>240.5</v>
      </c>
      <c r="H32" s="17">
        <v>21</v>
      </c>
      <c r="I32" s="21">
        <v>33.67</v>
      </c>
      <c r="J32" s="17">
        <v>5880</v>
      </c>
      <c r="K32" s="21">
        <v>33.67</v>
      </c>
      <c r="L32" s="17">
        <v>0</v>
      </c>
      <c r="M32" s="17">
        <v>0</v>
      </c>
      <c r="N32" s="17">
        <v>0</v>
      </c>
      <c r="O32" s="17">
        <v>0</v>
      </c>
      <c r="P32" s="17">
        <v>0</v>
      </c>
      <c r="Q32" s="17">
        <v>33.67</v>
      </c>
      <c r="R32" s="17"/>
    </row>
    <row r="33" s="4" customFormat="1" ht="24" spans="1:18">
      <c r="A33" s="17">
        <v>27</v>
      </c>
      <c r="B33" s="17" t="s">
        <v>20</v>
      </c>
      <c r="C33" s="17" t="s">
        <v>54</v>
      </c>
      <c r="D33" s="17" t="s">
        <v>22</v>
      </c>
      <c r="E33" s="17" t="s">
        <v>55</v>
      </c>
      <c r="F33" s="18">
        <v>43056</v>
      </c>
      <c r="G33" s="17">
        <v>562</v>
      </c>
      <c r="H33" s="17">
        <v>81</v>
      </c>
      <c r="I33" s="21">
        <v>78.68</v>
      </c>
      <c r="J33" s="17">
        <v>226.8</v>
      </c>
      <c r="K33" s="21">
        <v>78.68</v>
      </c>
      <c r="L33" s="17">
        <v>0</v>
      </c>
      <c r="M33" s="17">
        <v>0</v>
      </c>
      <c r="N33" s="17">
        <v>0</v>
      </c>
      <c r="O33" s="17">
        <v>0</v>
      </c>
      <c r="P33" s="17">
        <v>0</v>
      </c>
      <c r="Q33" s="17">
        <v>78.68</v>
      </c>
      <c r="R33" s="17"/>
    </row>
    <row r="34" s="4" customFormat="1" ht="24" spans="1:18">
      <c r="A34" s="17">
        <v>28</v>
      </c>
      <c r="B34" s="17" t="s">
        <v>20</v>
      </c>
      <c r="C34" s="17" t="s">
        <v>56</v>
      </c>
      <c r="D34" s="17" t="s">
        <v>22</v>
      </c>
      <c r="E34" s="17" t="s">
        <v>57</v>
      </c>
      <c r="F34" s="18">
        <v>43115</v>
      </c>
      <c r="G34" s="17">
        <v>91.4</v>
      </c>
      <c r="H34" s="17">
        <v>28</v>
      </c>
      <c r="I34" s="21">
        <v>12.8</v>
      </c>
      <c r="J34" s="17">
        <v>7840</v>
      </c>
      <c r="K34" s="21">
        <v>12.8</v>
      </c>
      <c r="L34" s="17">
        <v>0</v>
      </c>
      <c r="M34" s="17">
        <v>0</v>
      </c>
      <c r="N34" s="17">
        <v>0</v>
      </c>
      <c r="O34" s="17">
        <v>0</v>
      </c>
      <c r="P34" s="17">
        <v>0</v>
      </c>
      <c r="Q34" s="17">
        <v>12.8</v>
      </c>
      <c r="R34" s="17"/>
    </row>
    <row r="35" s="4" customFormat="1" ht="24" spans="1:18">
      <c r="A35" s="17">
        <v>29</v>
      </c>
      <c r="B35" s="17" t="s">
        <v>20</v>
      </c>
      <c r="C35" s="17" t="s">
        <v>56</v>
      </c>
      <c r="D35" s="17" t="s">
        <v>22</v>
      </c>
      <c r="E35" s="17" t="s">
        <v>57</v>
      </c>
      <c r="F35" s="18">
        <v>43115</v>
      </c>
      <c r="G35" s="17">
        <v>1739</v>
      </c>
      <c r="H35" s="17">
        <v>88</v>
      </c>
      <c r="I35" s="21">
        <v>243.46</v>
      </c>
      <c r="J35" s="17">
        <v>24640</v>
      </c>
      <c r="K35" s="21">
        <v>243.46</v>
      </c>
      <c r="L35" s="17">
        <v>0</v>
      </c>
      <c r="M35" s="17">
        <v>0</v>
      </c>
      <c r="N35" s="17">
        <v>0</v>
      </c>
      <c r="O35" s="17">
        <v>0</v>
      </c>
      <c r="P35" s="17">
        <v>0</v>
      </c>
      <c r="Q35" s="17">
        <v>243.46</v>
      </c>
      <c r="R35" s="17"/>
    </row>
    <row r="36" s="4" customFormat="1" ht="24" spans="1:18">
      <c r="A36" s="17">
        <v>30</v>
      </c>
      <c r="B36" s="17" t="s">
        <v>20</v>
      </c>
      <c r="C36" s="17" t="s">
        <v>58</v>
      </c>
      <c r="D36" s="17" t="s">
        <v>22</v>
      </c>
      <c r="E36" s="17" t="s">
        <v>59</v>
      </c>
      <c r="F36" s="18">
        <v>43115</v>
      </c>
      <c r="G36" s="17">
        <v>274.1</v>
      </c>
      <c r="H36" s="17">
        <v>21</v>
      </c>
      <c r="I36" s="21">
        <v>38.37</v>
      </c>
      <c r="J36" s="17">
        <v>5880</v>
      </c>
      <c r="K36" s="21">
        <v>38.37</v>
      </c>
      <c r="L36" s="17">
        <v>0</v>
      </c>
      <c r="M36" s="17">
        <v>0</v>
      </c>
      <c r="N36" s="17">
        <v>0</v>
      </c>
      <c r="O36" s="17">
        <v>0</v>
      </c>
      <c r="P36" s="17">
        <v>0</v>
      </c>
      <c r="Q36" s="17">
        <v>38.37</v>
      </c>
      <c r="R36" s="17"/>
    </row>
    <row r="37" s="4" customFormat="1" ht="24" spans="1:18">
      <c r="A37" s="17">
        <v>31</v>
      </c>
      <c r="B37" s="17" t="s">
        <v>20</v>
      </c>
      <c r="C37" s="17" t="s">
        <v>60</v>
      </c>
      <c r="D37" s="17" t="s">
        <v>22</v>
      </c>
      <c r="E37" s="17" t="s">
        <v>61</v>
      </c>
      <c r="F37" s="18">
        <v>43067</v>
      </c>
      <c r="G37" s="17">
        <v>154.7</v>
      </c>
      <c r="H37" s="17">
        <v>14</v>
      </c>
      <c r="I37" s="21">
        <v>21.66</v>
      </c>
      <c r="J37" s="17">
        <v>3920</v>
      </c>
      <c r="K37" s="21">
        <v>21.66</v>
      </c>
      <c r="L37" s="17">
        <v>0</v>
      </c>
      <c r="M37" s="17">
        <v>0</v>
      </c>
      <c r="N37" s="17">
        <v>0</v>
      </c>
      <c r="O37" s="17">
        <v>0</v>
      </c>
      <c r="P37" s="17">
        <v>0</v>
      </c>
      <c r="Q37" s="17">
        <v>21.66</v>
      </c>
      <c r="R37" s="17"/>
    </row>
    <row r="38" s="4" customFormat="1" ht="24" spans="1:18">
      <c r="A38" s="17">
        <v>32</v>
      </c>
      <c r="B38" s="17" t="s">
        <v>20</v>
      </c>
      <c r="C38" s="17" t="s">
        <v>60</v>
      </c>
      <c r="D38" s="17" t="s">
        <v>22</v>
      </c>
      <c r="E38" s="17" t="s">
        <v>61</v>
      </c>
      <c r="F38" s="18">
        <v>43067</v>
      </c>
      <c r="G38" s="17">
        <v>2227.7</v>
      </c>
      <c r="H38" s="17">
        <v>21</v>
      </c>
      <c r="I38" s="21">
        <v>311.88</v>
      </c>
      <c r="J38" s="17">
        <v>5880</v>
      </c>
      <c r="K38" s="21">
        <v>311.88</v>
      </c>
      <c r="L38" s="17">
        <v>0</v>
      </c>
      <c r="M38" s="17">
        <v>0</v>
      </c>
      <c r="N38" s="17">
        <v>0</v>
      </c>
      <c r="O38" s="17">
        <v>0</v>
      </c>
      <c r="P38" s="17">
        <v>0</v>
      </c>
      <c r="Q38" s="17">
        <v>311.88</v>
      </c>
      <c r="R38" s="17"/>
    </row>
    <row r="39" s="4" customFormat="1" ht="24" spans="1:18">
      <c r="A39" s="17">
        <v>33</v>
      </c>
      <c r="B39" s="17" t="s">
        <v>20</v>
      </c>
      <c r="C39" s="17" t="s">
        <v>62</v>
      </c>
      <c r="D39" s="17" t="s">
        <v>22</v>
      </c>
      <c r="E39" s="17" t="s">
        <v>63</v>
      </c>
      <c r="F39" s="18">
        <v>43389</v>
      </c>
      <c r="G39" s="17">
        <v>48508.5</v>
      </c>
      <c r="H39" s="17">
        <v>225</v>
      </c>
      <c r="I39" s="21">
        <v>6791.19</v>
      </c>
      <c r="J39" s="17">
        <v>63000</v>
      </c>
      <c r="K39" s="21">
        <v>6791.19</v>
      </c>
      <c r="L39" s="17">
        <v>0</v>
      </c>
      <c r="M39" s="17">
        <v>0</v>
      </c>
      <c r="N39" s="17">
        <v>0</v>
      </c>
      <c r="O39" s="17">
        <v>0</v>
      </c>
      <c r="P39" s="17">
        <v>0</v>
      </c>
      <c r="Q39" s="17">
        <v>6791.19</v>
      </c>
      <c r="R39" s="17"/>
    </row>
    <row r="40" s="4" customFormat="1" ht="24" spans="1:18">
      <c r="A40" s="17">
        <v>34</v>
      </c>
      <c r="B40" s="17" t="s">
        <v>20</v>
      </c>
      <c r="C40" s="17" t="s">
        <v>64</v>
      </c>
      <c r="D40" s="17" t="s">
        <v>22</v>
      </c>
      <c r="E40" s="17" t="s">
        <v>65</v>
      </c>
      <c r="F40" s="18">
        <v>43403</v>
      </c>
      <c r="G40" s="17">
        <v>728.8</v>
      </c>
      <c r="H40" s="17">
        <v>28</v>
      </c>
      <c r="I40" s="21">
        <v>102.03</v>
      </c>
      <c r="J40" s="17">
        <v>7840</v>
      </c>
      <c r="K40" s="21">
        <v>102.03</v>
      </c>
      <c r="L40" s="17">
        <v>0</v>
      </c>
      <c r="M40" s="17">
        <v>0</v>
      </c>
      <c r="N40" s="17">
        <v>0</v>
      </c>
      <c r="O40" s="17">
        <v>0</v>
      </c>
      <c r="P40" s="17">
        <v>0</v>
      </c>
      <c r="Q40" s="17">
        <v>102.03</v>
      </c>
      <c r="R40" s="17"/>
    </row>
    <row r="41" s="4" customFormat="1" ht="24" spans="1:18">
      <c r="A41" s="17">
        <v>35</v>
      </c>
      <c r="B41" s="17" t="s">
        <v>20</v>
      </c>
      <c r="C41" s="17" t="s">
        <v>66</v>
      </c>
      <c r="D41" s="17" t="s">
        <v>22</v>
      </c>
      <c r="E41" s="17" t="s">
        <v>67</v>
      </c>
      <c r="F41" s="18">
        <v>43446</v>
      </c>
      <c r="G41" s="17">
        <v>1155.3</v>
      </c>
      <c r="H41" s="17">
        <v>28</v>
      </c>
      <c r="I41" s="21">
        <v>161.74</v>
      </c>
      <c r="J41" s="17">
        <v>7840</v>
      </c>
      <c r="K41" s="21">
        <v>161.74</v>
      </c>
      <c r="L41" s="17">
        <v>0</v>
      </c>
      <c r="M41" s="17">
        <v>0</v>
      </c>
      <c r="N41" s="17">
        <v>0</v>
      </c>
      <c r="O41" s="17">
        <v>0</v>
      </c>
      <c r="P41" s="17">
        <v>0</v>
      </c>
      <c r="Q41" s="17">
        <v>161.74</v>
      </c>
      <c r="R41" s="17"/>
    </row>
    <row r="42" s="4" customFormat="1" ht="36" spans="1:18">
      <c r="A42" s="17">
        <v>36</v>
      </c>
      <c r="B42" s="17" t="s">
        <v>20</v>
      </c>
      <c r="C42" s="17" t="s">
        <v>68</v>
      </c>
      <c r="D42" s="17" t="s">
        <v>22</v>
      </c>
      <c r="E42" s="17" t="s">
        <v>69</v>
      </c>
      <c r="F42" s="18">
        <v>43416</v>
      </c>
      <c r="G42" s="17">
        <v>19.7</v>
      </c>
      <c r="H42" s="17">
        <v>7</v>
      </c>
      <c r="I42" s="21">
        <v>2.76</v>
      </c>
      <c r="J42" s="17">
        <v>1960</v>
      </c>
      <c r="K42" s="21">
        <v>2.76</v>
      </c>
      <c r="L42" s="17">
        <v>0</v>
      </c>
      <c r="M42" s="17">
        <v>0</v>
      </c>
      <c r="N42" s="17">
        <v>0</v>
      </c>
      <c r="O42" s="17">
        <v>0</v>
      </c>
      <c r="P42" s="17">
        <v>0</v>
      </c>
      <c r="Q42" s="17">
        <v>2.76</v>
      </c>
      <c r="R42" s="17"/>
    </row>
    <row r="43" s="4" customFormat="1" ht="36" spans="1:18">
      <c r="A43" s="17">
        <v>37</v>
      </c>
      <c r="B43" s="17" t="s">
        <v>20</v>
      </c>
      <c r="C43" s="17" t="s">
        <v>70</v>
      </c>
      <c r="D43" s="17" t="s">
        <v>22</v>
      </c>
      <c r="E43" s="17" t="s">
        <v>71</v>
      </c>
      <c r="F43" s="18">
        <v>43412</v>
      </c>
      <c r="G43" s="17">
        <v>861.2</v>
      </c>
      <c r="H43" s="17">
        <v>28</v>
      </c>
      <c r="I43" s="21">
        <v>120.57</v>
      </c>
      <c r="J43" s="17">
        <v>7840</v>
      </c>
      <c r="K43" s="21">
        <v>120.57</v>
      </c>
      <c r="L43" s="17">
        <v>0</v>
      </c>
      <c r="M43" s="17">
        <v>0</v>
      </c>
      <c r="N43" s="17">
        <v>0</v>
      </c>
      <c r="O43" s="17">
        <v>0</v>
      </c>
      <c r="P43" s="17">
        <v>0</v>
      </c>
      <c r="Q43" s="17">
        <v>120.57</v>
      </c>
      <c r="R43" s="17"/>
    </row>
    <row r="44" s="4" customFormat="1" ht="24" spans="1:18">
      <c r="A44" s="17">
        <v>38</v>
      </c>
      <c r="B44" s="17" t="s">
        <v>20</v>
      </c>
      <c r="C44" s="17" t="s">
        <v>72</v>
      </c>
      <c r="D44" s="17" t="s">
        <v>22</v>
      </c>
      <c r="E44" s="17" t="s">
        <v>73</v>
      </c>
      <c r="F44" s="18">
        <v>43398</v>
      </c>
      <c r="G44" s="17">
        <v>22.1</v>
      </c>
      <c r="H44" s="17">
        <v>21</v>
      </c>
      <c r="I44" s="21">
        <v>3.09</v>
      </c>
      <c r="J44" s="17">
        <v>11760</v>
      </c>
      <c r="K44" s="21">
        <v>3.09</v>
      </c>
      <c r="L44" s="17">
        <v>0</v>
      </c>
      <c r="M44" s="17">
        <v>0</v>
      </c>
      <c r="N44" s="17">
        <v>0</v>
      </c>
      <c r="O44" s="17">
        <v>0</v>
      </c>
      <c r="P44" s="17">
        <v>0</v>
      </c>
      <c r="Q44" s="17">
        <v>3.09</v>
      </c>
      <c r="R44" s="17"/>
    </row>
    <row r="45" s="4" customFormat="1" ht="36" spans="1:18">
      <c r="A45" s="17">
        <v>39</v>
      </c>
      <c r="B45" s="17" t="s">
        <v>20</v>
      </c>
      <c r="C45" s="17" t="s">
        <v>74</v>
      </c>
      <c r="D45" s="17" t="s">
        <v>22</v>
      </c>
      <c r="E45" s="17" t="s">
        <v>75</v>
      </c>
      <c r="F45" s="18">
        <v>43437</v>
      </c>
      <c r="G45" s="17">
        <v>2937</v>
      </c>
      <c r="H45" s="17">
        <v>42</v>
      </c>
      <c r="I45" s="21">
        <v>411.18</v>
      </c>
      <c r="J45" s="17">
        <v>11760</v>
      </c>
      <c r="K45" s="21">
        <v>411.18</v>
      </c>
      <c r="L45" s="17">
        <v>0</v>
      </c>
      <c r="M45" s="17">
        <v>0</v>
      </c>
      <c r="N45" s="17">
        <v>0</v>
      </c>
      <c r="O45" s="17">
        <v>0</v>
      </c>
      <c r="P45" s="17">
        <v>0</v>
      </c>
      <c r="Q45" s="17">
        <v>411.18</v>
      </c>
      <c r="R45" s="17"/>
    </row>
    <row r="46" s="4" customFormat="1" ht="24" spans="1:18">
      <c r="A46" s="17">
        <v>40</v>
      </c>
      <c r="B46" s="17" t="s">
        <v>20</v>
      </c>
      <c r="C46" s="17" t="s">
        <v>76</v>
      </c>
      <c r="D46" s="17" t="s">
        <v>22</v>
      </c>
      <c r="E46" s="17" t="s">
        <v>77</v>
      </c>
      <c r="F46" s="18">
        <v>43388</v>
      </c>
      <c r="G46" s="17">
        <v>2824.8</v>
      </c>
      <c r="H46" s="17">
        <v>35</v>
      </c>
      <c r="I46" s="21">
        <v>395.47</v>
      </c>
      <c r="J46" s="17">
        <v>9800</v>
      </c>
      <c r="K46" s="21">
        <v>395.47</v>
      </c>
      <c r="L46" s="17">
        <v>0</v>
      </c>
      <c r="M46" s="17">
        <v>0</v>
      </c>
      <c r="N46" s="17">
        <v>0</v>
      </c>
      <c r="O46" s="17">
        <v>0</v>
      </c>
      <c r="P46" s="17">
        <v>0</v>
      </c>
      <c r="Q46" s="17">
        <v>395.47</v>
      </c>
      <c r="R46" s="17"/>
    </row>
    <row r="47" s="4" customFormat="1" ht="36" spans="1:18">
      <c r="A47" s="17">
        <v>41</v>
      </c>
      <c r="B47" s="17" t="s">
        <v>20</v>
      </c>
      <c r="C47" s="17" t="s">
        <v>78</v>
      </c>
      <c r="D47" s="17" t="s">
        <v>22</v>
      </c>
      <c r="E47" s="17" t="s">
        <v>79</v>
      </c>
      <c r="F47" s="18">
        <v>43398</v>
      </c>
      <c r="G47" s="17">
        <v>663.6</v>
      </c>
      <c r="H47" s="17">
        <v>28</v>
      </c>
      <c r="I47" s="21">
        <v>92.9</v>
      </c>
      <c r="J47" s="17">
        <v>7840</v>
      </c>
      <c r="K47" s="21">
        <v>92.9</v>
      </c>
      <c r="L47" s="17">
        <v>0</v>
      </c>
      <c r="M47" s="17">
        <v>0</v>
      </c>
      <c r="N47" s="17">
        <v>0</v>
      </c>
      <c r="O47" s="17">
        <v>0</v>
      </c>
      <c r="P47" s="17">
        <v>0</v>
      </c>
      <c r="Q47" s="17">
        <v>92.9</v>
      </c>
      <c r="R47" s="17"/>
    </row>
    <row r="48" s="4" customFormat="1" ht="24" spans="1:18">
      <c r="A48" s="17">
        <v>42</v>
      </c>
      <c r="B48" s="17" t="s">
        <v>20</v>
      </c>
      <c r="C48" s="17" t="s">
        <v>80</v>
      </c>
      <c r="D48" s="17" t="s">
        <v>22</v>
      </c>
      <c r="E48" s="17" t="s">
        <v>81</v>
      </c>
      <c r="F48" s="18">
        <v>43416</v>
      </c>
      <c r="G48" s="17">
        <v>1387.9</v>
      </c>
      <c r="H48" s="17">
        <v>28</v>
      </c>
      <c r="I48" s="21">
        <v>194.31</v>
      </c>
      <c r="J48" s="17">
        <v>7840</v>
      </c>
      <c r="K48" s="21">
        <v>194.31</v>
      </c>
      <c r="L48" s="17">
        <v>0</v>
      </c>
      <c r="M48" s="17">
        <v>0</v>
      </c>
      <c r="N48" s="17">
        <v>0</v>
      </c>
      <c r="O48" s="17">
        <v>0</v>
      </c>
      <c r="P48" s="17">
        <v>0</v>
      </c>
      <c r="Q48" s="17">
        <v>194.31</v>
      </c>
      <c r="R48" s="17"/>
    </row>
    <row r="49" s="4" customFormat="1" ht="24" spans="1:18">
      <c r="A49" s="17">
        <v>43</v>
      </c>
      <c r="B49" s="17" t="s">
        <v>20</v>
      </c>
      <c r="C49" s="17" t="s">
        <v>82</v>
      </c>
      <c r="D49" s="17" t="s">
        <v>22</v>
      </c>
      <c r="E49" s="17" t="s">
        <v>83</v>
      </c>
      <c r="F49" s="18">
        <v>43402</v>
      </c>
      <c r="G49" s="17">
        <v>1699.9</v>
      </c>
      <c r="H49" s="17">
        <v>28</v>
      </c>
      <c r="I49" s="21">
        <v>237.99</v>
      </c>
      <c r="J49" s="17">
        <v>7840</v>
      </c>
      <c r="K49" s="21">
        <v>237.99</v>
      </c>
      <c r="L49" s="17">
        <v>0</v>
      </c>
      <c r="M49" s="17">
        <v>0</v>
      </c>
      <c r="N49" s="17">
        <v>0</v>
      </c>
      <c r="O49" s="17">
        <v>0</v>
      </c>
      <c r="P49" s="17">
        <v>0</v>
      </c>
      <c r="Q49" s="17">
        <v>237.99</v>
      </c>
      <c r="R49" s="17"/>
    </row>
    <row r="50" s="4" customFormat="1" ht="24" spans="1:18">
      <c r="A50" s="17">
        <v>44</v>
      </c>
      <c r="B50" s="17" t="s">
        <v>20</v>
      </c>
      <c r="C50" s="17" t="s">
        <v>84</v>
      </c>
      <c r="D50" s="17" t="s">
        <v>22</v>
      </c>
      <c r="E50" s="17" t="s">
        <v>85</v>
      </c>
      <c r="F50" s="18">
        <v>43395</v>
      </c>
      <c r="G50" s="17">
        <v>460.9</v>
      </c>
      <c r="H50" s="17">
        <v>21</v>
      </c>
      <c r="I50" s="21">
        <v>64.53</v>
      </c>
      <c r="J50" s="17">
        <v>5880</v>
      </c>
      <c r="K50" s="21">
        <v>64.53</v>
      </c>
      <c r="L50" s="17">
        <v>0</v>
      </c>
      <c r="M50" s="17">
        <v>0</v>
      </c>
      <c r="N50" s="17">
        <v>0</v>
      </c>
      <c r="O50" s="17">
        <v>0</v>
      </c>
      <c r="P50" s="17">
        <v>0</v>
      </c>
      <c r="Q50" s="17">
        <v>64.53</v>
      </c>
      <c r="R50" s="17"/>
    </row>
    <row r="51" s="4" customFormat="1" ht="24" spans="1:18">
      <c r="A51" s="17">
        <v>45</v>
      </c>
      <c r="B51" s="17" t="s">
        <v>20</v>
      </c>
      <c r="C51" s="17" t="s">
        <v>86</v>
      </c>
      <c r="D51" s="17" t="s">
        <v>22</v>
      </c>
      <c r="E51" s="17" t="s">
        <v>87</v>
      </c>
      <c r="F51" s="18">
        <v>43392</v>
      </c>
      <c r="G51" s="17">
        <v>15.8</v>
      </c>
      <c r="H51" s="17">
        <v>14</v>
      </c>
      <c r="I51" s="21">
        <v>2.21</v>
      </c>
      <c r="J51" s="17">
        <v>3920</v>
      </c>
      <c r="K51" s="21">
        <v>2.21</v>
      </c>
      <c r="L51" s="17">
        <v>0</v>
      </c>
      <c r="M51" s="17">
        <v>0</v>
      </c>
      <c r="N51" s="17">
        <v>0</v>
      </c>
      <c r="O51" s="17">
        <v>0</v>
      </c>
      <c r="P51" s="17">
        <v>0</v>
      </c>
      <c r="Q51" s="17">
        <v>2.21</v>
      </c>
      <c r="R51" s="17"/>
    </row>
    <row r="52" s="4" customFormat="1" ht="24" spans="1:18">
      <c r="A52" s="17">
        <v>46</v>
      </c>
      <c r="B52" s="17" t="s">
        <v>20</v>
      </c>
      <c r="C52" s="17" t="s">
        <v>88</v>
      </c>
      <c r="D52" s="17" t="s">
        <v>22</v>
      </c>
      <c r="E52" s="17" t="s">
        <v>89</v>
      </c>
      <c r="F52" s="18">
        <v>43446</v>
      </c>
      <c r="G52" s="17">
        <v>1781.9</v>
      </c>
      <c r="H52" s="17">
        <v>28</v>
      </c>
      <c r="I52" s="21">
        <v>249.47</v>
      </c>
      <c r="J52" s="17">
        <v>7840</v>
      </c>
      <c r="K52" s="21">
        <v>249.47</v>
      </c>
      <c r="L52" s="17">
        <v>0</v>
      </c>
      <c r="M52" s="17">
        <v>0</v>
      </c>
      <c r="N52" s="17">
        <v>0</v>
      </c>
      <c r="O52" s="17">
        <v>0</v>
      </c>
      <c r="P52" s="17">
        <v>0</v>
      </c>
      <c r="Q52" s="17">
        <v>249.47</v>
      </c>
      <c r="R52" s="17"/>
    </row>
    <row r="53" s="4" customFormat="1" ht="24" spans="1:18">
      <c r="A53" s="17">
        <v>47</v>
      </c>
      <c r="B53" s="17" t="s">
        <v>20</v>
      </c>
      <c r="C53" s="17" t="s">
        <v>90</v>
      </c>
      <c r="D53" s="17" t="s">
        <v>22</v>
      </c>
      <c r="E53" s="17" t="s">
        <v>91</v>
      </c>
      <c r="F53" s="18">
        <v>43388</v>
      </c>
      <c r="G53" s="17">
        <v>734.7</v>
      </c>
      <c r="H53" s="17">
        <v>35</v>
      </c>
      <c r="I53" s="21">
        <v>102.86</v>
      </c>
      <c r="J53" s="17">
        <v>9800</v>
      </c>
      <c r="K53" s="21">
        <v>102.86</v>
      </c>
      <c r="L53" s="17">
        <v>0</v>
      </c>
      <c r="M53" s="17">
        <v>0</v>
      </c>
      <c r="N53" s="17">
        <v>0</v>
      </c>
      <c r="O53" s="17">
        <v>0</v>
      </c>
      <c r="P53" s="17">
        <v>0</v>
      </c>
      <c r="Q53" s="17">
        <v>102.86</v>
      </c>
      <c r="R53" s="17"/>
    </row>
    <row r="54" s="4" customFormat="1" ht="24" spans="1:18">
      <c r="A54" s="17">
        <v>48</v>
      </c>
      <c r="B54" s="17" t="s">
        <v>20</v>
      </c>
      <c r="C54" s="17" t="s">
        <v>92</v>
      </c>
      <c r="D54" s="17" t="s">
        <v>22</v>
      </c>
      <c r="E54" s="17" t="s">
        <v>93</v>
      </c>
      <c r="F54" s="18">
        <v>43412</v>
      </c>
      <c r="G54" s="17">
        <v>10.1</v>
      </c>
      <c r="H54" s="17">
        <v>7</v>
      </c>
      <c r="I54" s="21">
        <v>1.41</v>
      </c>
      <c r="J54" s="17">
        <v>1960</v>
      </c>
      <c r="K54" s="21">
        <v>1.41</v>
      </c>
      <c r="L54" s="17">
        <v>0</v>
      </c>
      <c r="M54" s="17">
        <v>0</v>
      </c>
      <c r="N54" s="17">
        <v>0</v>
      </c>
      <c r="O54" s="17">
        <v>0</v>
      </c>
      <c r="P54" s="17">
        <v>0</v>
      </c>
      <c r="Q54" s="17">
        <v>1.41</v>
      </c>
      <c r="R54" s="17"/>
    </row>
    <row r="55" s="4" customFormat="1" ht="24" spans="1:18">
      <c r="A55" s="17">
        <v>49</v>
      </c>
      <c r="B55" s="17" t="s">
        <v>20</v>
      </c>
      <c r="C55" s="17" t="s">
        <v>94</v>
      </c>
      <c r="D55" s="17" t="s">
        <v>22</v>
      </c>
      <c r="E55" s="17" t="s">
        <v>95</v>
      </c>
      <c r="F55" s="18">
        <v>43397</v>
      </c>
      <c r="G55" s="17">
        <v>2359.2</v>
      </c>
      <c r="H55" s="17">
        <v>28</v>
      </c>
      <c r="I55" s="21">
        <v>330.29</v>
      </c>
      <c r="J55" s="17">
        <v>7840</v>
      </c>
      <c r="K55" s="21">
        <v>330.29</v>
      </c>
      <c r="L55" s="17">
        <v>0</v>
      </c>
      <c r="M55" s="17">
        <v>0</v>
      </c>
      <c r="N55" s="17">
        <v>0</v>
      </c>
      <c r="O55" s="17">
        <v>0</v>
      </c>
      <c r="P55" s="17">
        <v>0</v>
      </c>
      <c r="Q55" s="17">
        <v>330.29</v>
      </c>
      <c r="R55" s="17"/>
    </row>
    <row r="56" s="4" customFormat="1" ht="36" spans="1:18">
      <c r="A56" s="17">
        <v>50</v>
      </c>
      <c r="B56" s="17" t="s">
        <v>20</v>
      </c>
      <c r="C56" s="17" t="s">
        <v>96</v>
      </c>
      <c r="D56" s="17" t="s">
        <v>22</v>
      </c>
      <c r="E56" s="17" t="s">
        <v>97</v>
      </c>
      <c r="F56" s="18">
        <v>43558</v>
      </c>
      <c r="G56" s="17">
        <v>0.65</v>
      </c>
      <c r="H56" s="17">
        <v>60</v>
      </c>
      <c r="I56" s="21">
        <v>0.09</v>
      </c>
      <c r="J56" s="17">
        <v>16800</v>
      </c>
      <c r="K56" s="21">
        <v>0.09</v>
      </c>
      <c r="L56" s="17">
        <v>0</v>
      </c>
      <c r="M56" s="17">
        <v>0</v>
      </c>
      <c r="N56" s="17">
        <v>0</v>
      </c>
      <c r="O56" s="17">
        <v>0</v>
      </c>
      <c r="P56" s="17">
        <v>0</v>
      </c>
      <c r="Q56" s="17">
        <v>0.09</v>
      </c>
      <c r="R56" s="17"/>
    </row>
    <row r="57" s="4" customFormat="1" ht="24" spans="1:18">
      <c r="A57" s="17">
        <v>51</v>
      </c>
      <c r="B57" s="17" t="s">
        <v>20</v>
      </c>
      <c r="C57" s="17" t="s">
        <v>98</v>
      </c>
      <c r="D57" s="17" t="s">
        <v>22</v>
      </c>
      <c r="E57" s="17" t="s">
        <v>95</v>
      </c>
      <c r="F57" s="18">
        <v>43387</v>
      </c>
      <c r="G57" s="17">
        <v>3883.2</v>
      </c>
      <c r="H57" s="17">
        <v>98</v>
      </c>
      <c r="I57" s="21">
        <v>543.65</v>
      </c>
      <c r="J57" s="17">
        <v>27440</v>
      </c>
      <c r="K57" s="21">
        <v>543.65</v>
      </c>
      <c r="L57" s="17">
        <v>0</v>
      </c>
      <c r="M57" s="17">
        <v>0</v>
      </c>
      <c r="N57" s="17">
        <v>0</v>
      </c>
      <c r="O57" s="17">
        <v>0</v>
      </c>
      <c r="P57" s="17">
        <v>0</v>
      </c>
      <c r="Q57" s="17">
        <v>543.65</v>
      </c>
      <c r="R57" s="17"/>
    </row>
    <row r="58" s="4" customFormat="1" ht="24" spans="1:18">
      <c r="A58" s="17">
        <v>52</v>
      </c>
      <c r="B58" s="17" t="s">
        <v>20</v>
      </c>
      <c r="C58" s="17" t="s">
        <v>99</v>
      </c>
      <c r="D58" s="17" t="s">
        <v>22</v>
      </c>
      <c r="E58" s="17" t="s">
        <v>100</v>
      </c>
      <c r="F58" s="18">
        <v>43416</v>
      </c>
      <c r="G58" s="17">
        <v>1224.3</v>
      </c>
      <c r="H58" s="17">
        <v>35</v>
      </c>
      <c r="I58" s="21">
        <v>171.4</v>
      </c>
      <c r="J58" s="17">
        <v>9800</v>
      </c>
      <c r="K58" s="21">
        <v>171.4</v>
      </c>
      <c r="L58" s="17">
        <v>0</v>
      </c>
      <c r="M58" s="17">
        <v>0</v>
      </c>
      <c r="N58" s="17">
        <v>0</v>
      </c>
      <c r="O58" s="17">
        <v>0</v>
      </c>
      <c r="P58" s="17">
        <v>0</v>
      </c>
      <c r="Q58" s="17">
        <v>171.4</v>
      </c>
      <c r="R58" s="17"/>
    </row>
    <row r="59" s="4" customFormat="1" ht="24" spans="1:18">
      <c r="A59" s="17">
        <v>53</v>
      </c>
      <c r="B59" s="17" t="s">
        <v>20</v>
      </c>
      <c r="C59" s="17" t="s">
        <v>101</v>
      </c>
      <c r="D59" s="17" t="s">
        <v>22</v>
      </c>
      <c r="E59" s="17" t="s">
        <v>102</v>
      </c>
      <c r="F59" s="18">
        <v>43514</v>
      </c>
      <c r="G59" s="17">
        <v>556.6</v>
      </c>
      <c r="H59" s="17">
        <v>21</v>
      </c>
      <c r="I59" s="21">
        <v>77.92</v>
      </c>
      <c r="J59" s="17">
        <v>5880</v>
      </c>
      <c r="K59" s="21">
        <v>77.92</v>
      </c>
      <c r="L59" s="17">
        <v>0</v>
      </c>
      <c r="M59" s="17">
        <v>0</v>
      </c>
      <c r="N59" s="17">
        <v>0</v>
      </c>
      <c r="O59" s="17">
        <v>0</v>
      </c>
      <c r="P59" s="17">
        <v>0</v>
      </c>
      <c r="Q59" s="17">
        <v>77.92</v>
      </c>
      <c r="R59" s="17"/>
    </row>
    <row r="60" s="4" customFormat="1" ht="24" spans="1:18">
      <c r="A60" s="17">
        <v>54</v>
      </c>
      <c r="B60" s="17" t="s">
        <v>20</v>
      </c>
      <c r="C60" s="17" t="s">
        <v>103</v>
      </c>
      <c r="D60" s="17" t="s">
        <v>22</v>
      </c>
      <c r="E60" s="17" t="s">
        <v>104</v>
      </c>
      <c r="F60" s="18">
        <v>43398</v>
      </c>
      <c r="G60" s="17">
        <v>15.6</v>
      </c>
      <c r="H60" s="17">
        <v>14</v>
      </c>
      <c r="I60" s="21">
        <v>2.18</v>
      </c>
      <c r="J60" s="17">
        <v>3920</v>
      </c>
      <c r="K60" s="21">
        <v>2.18</v>
      </c>
      <c r="L60" s="17">
        <v>0</v>
      </c>
      <c r="M60" s="17">
        <v>0</v>
      </c>
      <c r="N60" s="17">
        <v>0</v>
      </c>
      <c r="O60" s="17">
        <v>0</v>
      </c>
      <c r="P60" s="17">
        <v>0</v>
      </c>
      <c r="Q60" s="17">
        <v>2.18</v>
      </c>
      <c r="R60" s="17"/>
    </row>
    <row r="61" s="4" customFormat="1" ht="36" spans="1:18">
      <c r="A61" s="17">
        <v>55</v>
      </c>
      <c r="B61" s="17" t="s">
        <v>20</v>
      </c>
      <c r="C61" s="17" t="s">
        <v>105</v>
      </c>
      <c r="D61" s="17" t="s">
        <v>22</v>
      </c>
      <c r="E61" s="17" t="s">
        <v>106</v>
      </c>
      <c r="F61" s="18">
        <v>43468</v>
      </c>
      <c r="G61" s="17">
        <v>3318.4</v>
      </c>
      <c r="H61" s="17">
        <v>35</v>
      </c>
      <c r="I61" s="21">
        <v>464.58</v>
      </c>
      <c r="J61" s="17">
        <v>9800</v>
      </c>
      <c r="K61" s="21">
        <v>464.58</v>
      </c>
      <c r="L61" s="17">
        <v>0</v>
      </c>
      <c r="M61" s="17">
        <v>0</v>
      </c>
      <c r="N61" s="17">
        <v>0</v>
      </c>
      <c r="O61" s="17">
        <v>0</v>
      </c>
      <c r="P61" s="17">
        <v>0</v>
      </c>
      <c r="Q61" s="17">
        <v>464.58</v>
      </c>
      <c r="R61" s="17"/>
    </row>
    <row r="62" s="4" customFormat="1" ht="24" spans="1:18">
      <c r="A62" s="17">
        <v>56</v>
      </c>
      <c r="B62" s="17" t="s">
        <v>20</v>
      </c>
      <c r="C62" s="17" t="s">
        <v>107</v>
      </c>
      <c r="D62" s="17" t="s">
        <v>22</v>
      </c>
      <c r="E62" s="17" t="s">
        <v>108</v>
      </c>
      <c r="F62" s="18">
        <v>43416</v>
      </c>
      <c r="G62" s="17">
        <v>2513.4</v>
      </c>
      <c r="H62" s="17">
        <v>56</v>
      </c>
      <c r="I62" s="21">
        <v>351.88</v>
      </c>
      <c r="J62" s="17">
        <v>15680</v>
      </c>
      <c r="K62" s="21">
        <v>351.88</v>
      </c>
      <c r="L62" s="17">
        <v>0</v>
      </c>
      <c r="M62" s="17">
        <v>0</v>
      </c>
      <c r="N62" s="17">
        <v>0</v>
      </c>
      <c r="O62" s="17">
        <v>0</v>
      </c>
      <c r="P62" s="17">
        <v>0</v>
      </c>
      <c r="Q62" s="17">
        <v>351.88</v>
      </c>
      <c r="R62" s="17"/>
    </row>
    <row r="63" s="4" customFormat="1" ht="24" spans="1:18">
      <c r="A63" s="17">
        <v>57</v>
      </c>
      <c r="B63" s="17" t="s">
        <v>20</v>
      </c>
      <c r="C63" s="17" t="s">
        <v>109</v>
      </c>
      <c r="D63" s="17" t="s">
        <v>22</v>
      </c>
      <c r="E63" s="17" t="s">
        <v>85</v>
      </c>
      <c r="F63" s="18">
        <v>43395</v>
      </c>
      <c r="G63" s="17">
        <v>522.5</v>
      </c>
      <c r="H63" s="17">
        <v>28</v>
      </c>
      <c r="I63" s="21">
        <v>73.15</v>
      </c>
      <c r="J63" s="17">
        <v>7840</v>
      </c>
      <c r="K63" s="21">
        <v>73.15</v>
      </c>
      <c r="L63" s="17">
        <v>0</v>
      </c>
      <c r="M63" s="17">
        <v>0</v>
      </c>
      <c r="N63" s="17">
        <v>0</v>
      </c>
      <c r="O63" s="17">
        <v>0</v>
      </c>
      <c r="P63" s="17">
        <v>0</v>
      </c>
      <c r="Q63" s="17">
        <v>73.15</v>
      </c>
      <c r="R63" s="17"/>
    </row>
    <row r="64" s="4" customFormat="1" ht="24" spans="1:18">
      <c r="A64" s="17">
        <v>58</v>
      </c>
      <c r="B64" s="17" t="s">
        <v>20</v>
      </c>
      <c r="C64" s="17" t="s">
        <v>110</v>
      </c>
      <c r="D64" s="17" t="s">
        <v>22</v>
      </c>
      <c r="E64" s="17" t="s">
        <v>111</v>
      </c>
      <c r="F64" s="18">
        <v>43446</v>
      </c>
      <c r="G64" s="17">
        <v>1997</v>
      </c>
      <c r="H64" s="17">
        <v>28</v>
      </c>
      <c r="I64" s="21">
        <v>279.58</v>
      </c>
      <c r="J64" s="17">
        <v>7840</v>
      </c>
      <c r="K64" s="21">
        <v>279.58</v>
      </c>
      <c r="L64" s="17">
        <v>0</v>
      </c>
      <c r="M64" s="17">
        <v>0</v>
      </c>
      <c r="N64" s="17">
        <v>0</v>
      </c>
      <c r="O64" s="17">
        <v>0</v>
      </c>
      <c r="P64" s="17">
        <v>0</v>
      </c>
      <c r="Q64" s="17">
        <v>279.58</v>
      </c>
      <c r="R64" s="17"/>
    </row>
    <row r="65" s="4" customFormat="1" ht="24" spans="1:18">
      <c r="A65" s="17">
        <v>59</v>
      </c>
      <c r="B65" s="17" t="s">
        <v>20</v>
      </c>
      <c r="C65" s="17" t="s">
        <v>112</v>
      </c>
      <c r="D65" s="17" t="s">
        <v>22</v>
      </c>
      <c r="E65" s="17" t="s">
        <v>113</v>
      </c>
      <c r="F65" s="18">
        <v>43412</v>
      </c>
      <c r="G65" s="17">
        <v>1673.5</v>
      </c>
      <c r="H65" s="17">
        <v>28</v>
      </c>
      <c r="I65" s="21">
        <v>234.29</v>
      </c>
      <c r="J65" s="17">
        <v>7840</v>
      </c>
      <c r="K65" s="21">
        <v>234.29</v>
      </c>
      <c r="L65" s="17">
        <v>0</v>
      </c>
      <c r="M65" s="17">
        <v>0</v>
      </c>
      <c r="N65" s="17">
        <v>0</v>
      </c>
      <c r="O65" s="17">
        <v>0</v>
      </c>
      <c r="P65" s="17">
        <v>0</v>
      </c>
      <c r="Q65" s="17">
        <v>234.29</v>
      </c>
      <c r="R65" s="17"/>
    </row>
    <row r="66" s="4" customFormat="1" ht="24" spans="1:18">
      <c r="A66" s="17">
        <v>60</v>
      </c>
      <c r="B66" s="17" t="s">
        <v>20</v>
      </c>
      <c r="C66" s="17" t="s">
        <v>114</v>
      </c>
      <c r="D66" s="17" t="s">
        <v>22</v>
      </c>
      <c r="E66" s="17" t="s">
        <v>115</v>
      </c>
      <c r="F66" s="18">
        <v>43824</v>
      </c>
      <c r="G66" s="17">
        <v>2561.8</v>
      </c>
      <c r="H66" s="17">
        <v>35</v>
      </c>
      <c r="I66" s="21">
        <v>358.65</v>
      </c>
      <c r="J66" s="17">
        <v>9800</v>
      </c>
      <c r="K66" s="21">
        <v>358.65</v>
      </c>
      <c r="L66" s="17">
        <v>0</v>
      </c>
      <c r="M66" s="17">
        <v>0</v>
      </c>
      <c r="N66" s="17">
        <v>0</v>
      </c>
      <c r="O66" s="17">
        <v>0</v>
      </c>
      <c r="P66" s="17">
        <v>0</v>
      </c>
      <c r="Q66" s="17">
        <v>358.65</v>
      </c>
      <c r="R66" s="17"/>
    </row>
    <row r="67" s="4" customFormat="1" ht="24" spans="1:18">
      <c r="A67" s="17">
        <v>61</v>
      </c>
      <c r="B67" s="17" t="s">
        <v>20</v>
      </c>
      <c r="C67" s="17" t="s">
        <v>116</v>
      </c>
      <c r="D67" s="17" t="s">
        <v>22</v>
      </c>
      <c r="E67" s="17" t="s">
        <v>117</v>
      </c>
      <c r="F67" s="18">
        <v>43056</v>
      </c>
      <c r="G67" s="17">
        <v>195.48</v>
      </c>
      <c r="H67" s="17">
        <v>14</v>
      </c>
      <c r="I67" s="21">
        <v>27.37</v>
      </c>
      <c r="J67" s="17">
        <v>3920</v>
      </c>
      <c r="K67" s="21">
        <v>27.37</v>
      </c>
      <c r="L67" s="17">
        <v>0</v>
      </c>
      <c r="M67" s="17">
        <v>0</v>
      </c>
      <c r="N67" s="17">
        <v>0</v>
      </c>
      <c r="O67" s="17">
        <v>0</v>
      </c>
      <c r="P67" s="17">
        <v>0</v>
      </c>
      <c r="Q67" s="17">
        <v>27.37</v>
      </c>
      <c r="R67" s="17"/>
    </row>
    <row r="68" s="4" customFormat="1" ht="36" spans="1:18">
      <c r="A68" s="17">
        <v>62</v>
      </c>
      <c r="B68" s="17" t="s">
        <v>20</v>
      </c>
      <c r="C68" s="17" t="s">
        <v>118</v>
      </c>
      <c r="D68" s="17" t="s">
        <v>22</v>
      </c>
      <c r="E68" s="17" t="s">
        <v>119</v>
      </c>
      <c r="F68" s="18">
        <v>43640</v>
      </c>
      <c r="G68" s="17">
        <v>393</v>
      </c>
      <c r="H68" s="17">
        <v>28</v>
      </c>
      <c r="I68" s="21">
        <v>55.02</v>
      </c>
      <c r="J68" s="17">
        <v>7840</v>
      </c>
      <c r="K68" s="21">
        <v>55.02</v>
      </c>
      <c r="L68" s="17">
        <v>0</v>
      </c>
      <c r="M68" s="17">
        <v>0</v>
      </c>
      <c r="N68" s="17">
        <v>0</v>
      </c>
      <c r="O68" s="17">
        <v>0</v>
      </c>
      <c r="P68" s="17">
        <v>0</v>
      </c>
      <c r="Q68" s="17">
        <v>55.02</v>
      </c>
      <c r="R68" s="17"/>
    </row>
    <row r="69" s="4" customFormat="1" ht="36" spans="1:18">
      <c r="A69" s="17">
        <v>63</v>
      </c>
      <c r="B69" s="17" t="s">
        <v>20</v>
      </c>
      <c r="C69" s="17" t="s">
        <v>120</v>
      </c>
      <c r="D69" s="17" t="s">
        <v>22</v>
      </c>
      <c r="E69" s="17" t="s">
        <v>121</v>
      </c>
      <c r="F69" s="18">
        <v>43640</v>
      </c>
      <c r="G69" s="17">
        <v>1685.4</v>
      </c>
      <c r="H69" s="17">
        <v>28</v>
      </c>
      <c r="I69" s="21">
        <v>235.96</v>
      </c>
      <c r="J69" s="17">
        <v>7840</v>
      </c>
      <c r="K69" s="21">
        <v>235.96</v>
      </c>
      <c r="L69" s="17">
        <v>0</v>
      </c>
      <c r="M69" s="17">
        <v>0</v>
      </c>
      <c r="N69" s="17">
        <v>0</v>
      </c>
      <c r="O69" s="17">
        <v>0</v>
      </c>
      <c r="P69" s="17">
        <v>0</v>
      </c>
      <c r="Q69" s="17">
        <v>235.96</v>
      </c>
      <c r="R69" s="17"/>
    </row>
    <row r="70" s="4" customFormat="1" ht="24" spans="1:18">
      <c r="A70" s="17">
        <v>64</v>
      </c>
      <c r="B70" s="17" t="s">
        <v>20</v>
      </c>
      <c r="C70" s="17" t="s">
        <v>122</v>
      </c>
      <c r="D70" s="17" t="s">
        <v>22</v>
      </c>
      <c r="E70" s="17" t="s">
        <v>123</v>
      </c>
      <c r="F70" s="18">
        <v>43637</v>
      </c>
      <c r="G70" s="17">
        <v>73</v>
      </c>
      <c r="H70" s="17">
        <v>21</v>
      </c>
      <c r="I70" s="21">
        <v>10.22</v>
      </c>
      <c r="J70" s="17">
        <v>11760</v>
      </c>
      <c r="K70" s="21">
        <v>10.22</v>
      </c>
      <c r="L70" s="17">
        <v>0</v>
      </c>
      <c r="M70" s="17">
        <v>0</v>
      </c>
      <c r="N70" s="17">
        <v>0</v>
      </c>
      <c r="O70" s="17">
        <v>0</v>
      </c>
      <c r="P70" s="17">
        <v>0</v>
      </c>
      <c r="Q70" s="17">
        <v>10.22</v>
      </c>
      <c r="R70" s="17"/>
    </row>
    <row r="71" s="4" customFormat="1" ht="36" spans="1:18">
      <c r="A71" s="17">
        <v>65</v>
      </c>
      <c r="B71" s="17" t="s">
        <v>20</v>
      </c>
      <c r="C71" s="17" t="s">
        <v>124</v>
      </c>
      <c r="D71" s="17" t="s">
        <v>22</v>
      </c>
      <c r="E71" s="17" t="s">
        <v>125</v>
      </c>
      <c r="F71" s="18">
        <v>43636</v>
      </c>
      <c r="G71" s="17">
        <v>680.7</v>
      </c>
      <c r="H71" s="17">
        <v>21</v>
      </c>
      <c r="I71" s="21">
        <v>95.3</v>
      </c>
      <c r="J71" s="17">
        <v>5880</v>
      </c>
      <c r="K71" s="21">
        <v>95.3</v>
      </c>
      <c r="L71" s="17">
        <v>0</v>
      </c>
      <c r="M71" s="17">
        <v>0</v>
      </c>
      <c r="N71" s="17">
        <v>0</v>
      </c>
      <c r="O71" s="17">
        <v>0</v>
      </c>
      <c r="P71" s="17">
        <v>0</v>
      </c>
      <c r="Q71" s="17">
        <v>95.3</v>
      </c>
      <c r="R71" s="17"/>
    </row>
    <row r="72" s="4" customFormat="1" ht="24" spans="1:18">
      <c r="A72" s="17">
        <v>66</v>
      </c>
      <c r="B72" s="17" t="s">
        <v>20</v>
      </c>
      <c r="C72" s="17" t="s">
        <v>126</v>
      </c>
      <c r="D72" s="17" t="s">
        <v>22</v>
      </c>
      <c r="E72" s="17" t="s">
        <v>127</v>
      </c>
      <c r="F72" s="18">
        <v>43630</v>
      </c>
      <c r="G72" s="17">
        <v>777.5</v>
      </c>
      <c r="H72" s="17">
        <v>21</v>
      </c>
      <c r="I72" s="21">
        <v>108.85</v>
      </c>
      <c r="J72" s="17">
        <v>5880</v>
      </c>
      <c r="K72" s="21">
        <v>108.85</v>
      </c>
      <c r="L72" s="17">
        <v>0</v>
      </c>
      <c r="M72" s="17">
        <v>0</v>
      </c>
      <c r="N72" s="17">
        <v>0</v>
      </c>
      <c r="O72" s="17">
        <v>0</v>
      </c>
      <c r="P72" s="17">
        <v>0</v>
      </c>
      <c r="Q72" s="17">
        <v>108.85</v>
      </c>
      <c r="R72" s="17"/>
    </row>
    <row r="73" s="4" customFormat="1" ht="36" spans="1:18">
      <c r="A73" s="17">
        <v>67</v>
      </c>
      <c r="B73" s="17" t="s">
        <v>20</v>
      </c>
      <c r="C73" s="17" t="s">
        <v>128</v>
      </c>
      <c r="D73" s="17" t="s">
        <v>22</v>
      </c>
      <c r="E73" s="17" t="s">
        <v>129</v>
      </c>
      <c r="F73" s="18">
        <v>43629</v>
      </c>
      <c r="G73" s="17">
        <v>564.5</v>
      </c>
      <c r="H73" s="17">
        <v>28</v>
      </c>
      <c r="I73" s="21">
        <v>79.03</v>
      </c>
      <c r="J73" s="17">
        <v>7840</v>
      </c>
      <c r="K73" s="21">
        <v>79.03</v>
      </c>
      <c r="L73" s="17">
        <v>0</v>
      </c>
      <c r="M73" s="17">
        <v>0</v>
      </c>
      <c r="N73" s="17">
        <v>0</v>
      </c>
      <c r="O73" s="17">
        <v>0</v>
      </c>
      <c r="P73" s="17">
        <v>0</v>
      </c>
      <c r="Q73" s="17">
        <v>79.03</v>
      </c>
      <c r="R73" s="17"/>
    </row>
    <row r="74" s="4" customFormat="1" ht="24" spans="1:18">
      <c r="A74" s="17">
        <v>68</v>
      </c>
      <c r="B74" s="17" t="s">
        <v>20</v>
      </c>
      <c r="C74" s="17" t="s">
        <v>130</v>
      </c>
      <c r="D74" s="17" t="s">
        <v>22</v>
      </c>
      <c r="E74" s="17" t="s">
        <v>131</v>
      </c>
      <c r="F74" s="18">
        <v>43629</v>
      </c>
      <c r="G74" s="17">
        <v>125.3</v>
      </c>
      <c r="H74" s="17">
        <v>28</v>
      </c>
      <c r="I74" s="21">
        <v>17.54</v>
      </c>
      <c r="J74" s="17">
        <v>7840</v>
      </c>
      <c r="K74" s="21">
        <v>17.54</v>
      </c>
      <c r="L74" s="17">
        <v>0</v>
      </c>
      <c r="M74" s="17">
        <v>0</v>
      </c>
      <c r="N74" s="17">
        <v>0</v>
      </c>
      <c r="O74" s="17">
        <v>0</v>
      </c>
      <c r="P74" s="17">
        <v>0</v>
      </c>
      <c r="Q74" s="17">
        <v>17.54</v>
      </c>
      <c r="R74" s="17"/>
    </row>
    <row r="75" s="4" customFormat="1" ht="36" spans="1:18">
      <c r="A75" s="17">
        <v>69</v>
      </c>
      <c r="B75" s="17" t="s">
        <v>20</v>
      </c>
      <c r="C75" s="17" t="s">
        <v>132</v>
      </c>
      <c r="D75" s="17" t="s">
        <v>22</v>
      </c>
      <c r="E75" s="17" t="s">
        <v>133</v>
      </c>
      <c r="F75" s="18">
        <v>43619</v>
      </c>
      <c r="G75" s="17">
        <v>116.1</v>
      </c>
      <c r="H75" s="17">
        <v>14</v>
      </c>
      <c r="I75" s="21">
        <v>16.25</v>
      </c>
      <c r="J75" s="17">
        <v>3920</v>
      </c>
      <c r="K75" s="21">
        <v>16.25</v>
      </c>
      <c r="L75" s="17">
        <v>0</v>
      </c>
      <c r="M75" s="17">
        <v>0</v>
      </c>
      <c r="N75" s="17">
        <v>0</v>
      </c>
      <c r="O75" s="17">
        <v>0</v>
      </c>
      <c r="P75" s="17">
        <v>0</v>
      </c>
      <c r="Q75" s="17">
        <v>16.25</v>
      </c>
      <c r="R75" s="17"/>
    </row>
    <row r="76" s="4" customFormat="1" ht="24" spans="1:18">
      <c r="A76" s="17">
        <v>70</v>
      </c>
      <c r="B76" s="17" t="s">
        <v>20</v>
      </c>
      <c r="C76" s="17" t="s">
        <v>134</v>
      </c>
      <c r="D76" s="17" t="s">
        <v>22</v>
      </c>
      <c r="E76" s="17" t="s">
        <v>135</v>
      </c>
      <c r="F76" s="18">
        <v>43619</v>
      </c>
      <c r="G76" s="17">
        <v>8.1</v>
      </c>
      <c r="H76" s="17">
        <v>7</v>
      </c>
      <c r="I76" s="21">
        <v>1.13</v>
      </c>
      <c r="J76" s="17">
        <v>1960</v>
      </c>
      <c r="K76" s="21">
        <v>1.13</v>
      </c>
      <c r="L76" s="17">
        <v>0</v>
      </c>
      <c r="M76" s="17">
        <v>0</v>
      </c>
      <c r="N76" s="17">
        <v>0</v>
      </c>
      <c r="O76" s="17">
        <v>0</v>
      </c>
      <c r="P76" s="17">
        <v>0</v>
      </c>
      <c r="Q76" s="17">
        <v>1.13</v>
      </c>
      <c r="R76" s="17"/>
    </row>
    <row r="77" s="4" customFormat="1" ht="36" spans="1:18">
      <c r="A77" s="17">
        <v>71</v>
      </c>
      <c r="B77" s="17" t="s">
        <v>20</v>
      </c>
      <c r="C77" s="17" t="s">
        <v>136</v>
      </c>
      <c r="D77" s="17" t="s">
        <v>22</v>
      </c>
      <c r="E77" s="17" t="s">
        <v>137</v>
      </c>
      <c r="F77" s="18">
        <v>43616</v>
      </c>
      <c r="G77" s="17">
        <v>12.6</v>
      </c>
      <c r="H77" s="17">
        <v>14</v>
      </c>
      <c r="I77" s="21">
        <v>1.76</v>
      </c>
      <c r="J77" s="17">
        <v>7840</v>
      </c>
      <c r="K77" s="21">
        <v>1.76</v>
      </c>
      <c r="L77" s="17">
        <v>0</v>
      </c>
      <c r="M77" s="17">
        <v>0</v>
      </c>
      <c r="N77" s="17">
        <v>0</v>
      </c>
      <c r="O77" s="17">
        <v>0</v>
      </c>
      <c r="P77" s="17">
        <v>0</v>
      </c>
      <c r="Q77" s="17">
        <v>1.76</v>
      </c>
      <c r="R77" s="17"/>
    </row>
    <row r="78" s="4" customFormat="1" ht="36" spans="1:18">
      <c r="A78" s="17">
        <v>72</v>
      </c>
      <c r="B78" s="17" t="s">
        <v>20</v>
      </c>
      <c r="C78" s="17" t="s">
        <v>138</v>
      </c>
      <c r="D78" s="17" t="s">
        <v>22</v>
      </c>
      <c r="E78" s="17" t="s">
        <v>139</v>
      </c>
      <c r="F78" s="18">
        <v>43615</v>
      </c>
      <c r="G78" s="17">
        <v>2431.9</v>
      </c>
      <c r="H78" s="17">
        <v>28</v>
      </c>
      <c r="I78" s="21">
        <v>340.47</v>
      </c>
      <c r="J78" s="17">
        <v>7840</v>
      </c>
      <c r="K78" s="21">
        <v>340.47</v>
      </c>
      <c r="L78" s="17">
        <v>0</v>
      </c>
      <c r="M78" s="17">
        <v>0</v>
      </c>
      <c r="N78" s="17">
        <v>0</v>
      </c>
      <c r="O78" s="17">
        <v>0</v>
      </c>
      <c r="P78" s="17">
        <v>0</v>
      </c>
      <c r="Q78" s="17">
        <v>340.47</v>
      </c>
      <c r="R78" s="17"/>
    </row>
    <row r="79" s="4" customFormat="1" ht="24" spans="1:18">
      <c r="A79" s="17">
        <v>73</v>
      </c>
      <c r="B79" s="17" t="s">
        <v>20</v>
      </c>
      <c r="C79" s="17" t="s">
        <v>140</v>
      </c>
      <c r="D79" s="17" t="s">
        <v>22</v>
      </c>
      <c r="E79" s="17" t="s">
        <v>141</v>
      </c>
      <c r="F79" s="18">
        <v>43615</v>
      </c>
      <c r="G79" s="17">
        <v>7.5</v>
      </c>
      <c r="H79" s="17">
        <v>7</v>
      </c>
      <c r="I79" s="21">
        <v>1.05</v>
      </c>
      <c r="J79" s="17">
        <v>1960</v>
      </c>
      <c r="K79" s="21">
        <v>1.05</v>
      </c>
      <c r="L79" s="17">
        <v>0</v>
      </c>
      <c r="M79" s="17">
        <v>0</v>
      </c>
      <c r="N79" s="17">
        <v>0</v>
      </c>
      <c r="O79" s="17">
        <v>0</v>
      </c>
      <c r="P79" s="17">
        <v>0</v>
      </c>
      <c r="Q79" s="17">
        <v>1.05</v>
      </c>
      <c r="R79" s="17"/>
    </row>
    <row r="80" s="4" customFormat="1" ht="24" spans="1:18">
      <c r="A80" s="17">
        <v>74</v>
      </c>
      <c r="B80" s="17" t="s">
        <v>20</v>
      </c>
      <c r="C80" s="17" t="s">
        <v>142</v>
      </c>
      <c r="D80" s="17" t="s">
        <v>22</v>
      </c>
      <c r="E80" s="17" t="s">
        <v>143</v>
      </c>
      <c r="F80" s="18">
        <v>43608</v>
      </c>
      <c r="G80" s="17">
        <v>111.5</v>
      </c>
      <c r="H80" s="17">
        <v>14</v>
      </c>
      <c r="I80" s="21">
        <v>15.61</v>
      </c>
      <c r="J80" s="17">
        <v>3920</v>
      </c>
      <c r="K80" s="21">
        <v>15.61</v>
      </c>
      <c r="L80" s="17">
        <v>0</v>
      </c>
      <c r="M80" s="17">
        <v>0</v>
      </c>
      <c r="N80" s="17">
        <v>0</v>
      </c>
      <c r="O80" s="17">
        <v>0</v>
      </c>
      <c r="P80" s="17">
        <v>0</v>
      </c>
      <c r="Q80" s="17">
        <v>15.61</v>
      </c>
      <c r="R80" s="17"/>
    </row>
    <row r="81" s="4" customFormat="1" ht="24" spans="1:18">
      <c r="A81" s="17">
        <v>75</v>
      </c>
      <c r="B81" s="17" t="s">
        <v>20</v>
      </c>
      <c r="C81" s="17" t="s">
        <v>144</v>
      </c>
      <c r="D81" s="17" t="s">
        <v>22</v>
      </c>
      <c r="E81" s="17" t="s">
        <v>145</v>
      </c>
      <c r="F81" s="18">
        <v>43571</v>
      </c>
      <c r="G81" s="17">
        <v>671.13</v>
      </c>
      <c r="H81" s="17">
        <v>148</v>
      </c>
      <c r="I81" s="21">
        <v>93.96</v>
      </c>
      <c r="J81" s="17">
        <v>41440</v>
      </c>
      <c r="K81" s="21">
        <v>93.96</v>
      </c>
      <c r="L81" s="17">
        <v>0</v>
      </c>
      <c r="M81" s="17">
        <v>0</v>
      </c>
      <c r="N81" s="17">
        <v>0</v>
      </c>
      <c r="O81" s="17">
        <v>0</v>
      </c>
      <c r="P81" s="17">
        <v>0</v>
      </c>
      <c r="Q81" s="17">
        <v>93.96</v>
      </c>
      <c r="R81" s="17"/>
    </row>
    <row r="82" s="4" customFormat="1" ht="24" spans="1:18">
      <c r="A82" s="17">
        <v>76</v>
      </c>
      <c r="B82" s="17" t="s">
        <v>20</v>
      </c>
      <c r="C82" s="17" t="s">
        <v>146</v>
      </c>
      <c r="D82" s="17" t="s">
        <v>22</v>
      </c>
      <c r="E82" s="17" t="s">
        <v>147</v>
      </c>
      <c r="F82" s="18">
        <v>43707</v>
      </c>
      <c r="G82" s="17">
        <v>130.6</v>
      </c>
      <c r="H82" s="17">
        <v>35</v>
      </c>
      <c r="I82" s="21">
        <v>18.28</v>
      </c>
      <c r="J82" s="17">
        <v>9800</v>
      </c>
      <c r="K82" s="21">
        <v>18.28</v>
      </c>
      <c r="L82" s="17">
        <v>0</v>
      </c>
      <c r="M82" s="17">
        <v>0</v>
      </c>
      <c r="N82" s="17">
        <v>0</v>
      </c>
      <c r="O82" s="17">
        <v>0</v>
      </c>
      <c r="P82" s="17">
        <v>0</v>
      </c>
      <c r="Q82" s="17">
        <v>18.28</v>
      </c>
      <c r="R82" s="17"/>
    </row>
    <row r="83" s="4" customFormat="1" ht="24" spans="1:18">
      <c r="A83" s="17">
        <v>77</v>
      </c>
      <c r="B83" s="17" t="s">
        <v>20</v>
      </c>
      <c r="C83" s="17" t="s">
        <v>148</v>
      </c>
      <c r="D83" s="17" t="s">
        <v>22</v>
      </c>
      <c r="E83" s="17" t="s">
        <v>147</v>
      </c>
      <c r="F83" s="18">
        <v>43698</v>
      </c>
      <c r="G83" s="17">
        <v>1021.5</v>
      </c>
      <c r="H83" s="17">
        <v>28</v>
      </c>
      <c r="I83" s="21">
        <v>143.01</v>
      </c>
      <c r="J83" s="17">
        <v>7840</v>
      </c>
      <c r="K83" s="21">
        <v>143.01</v>
      </c>
      <c r="L83" s="17">
        <v>0</v>
      </c>
      <c r="M83" s="17">
        <v>0</v>
      </c>
      <c r="N83" s="17">
        <v>0</v>
      </c>
      <c r="O83" s="17">
        <v>0</v>
      </c>
      <c r="P83" s="17">
        <v>0</v>
      </c>
      <c r="Q83" s="17">
        <v>143.01</v>
      </c>
      <c r="R83" s="17"/>
    </row>
    <row r="84" s="4" customFormat="1" ht="36" spans="1:18">
      <c r="A84" s="17">
        <v>78</v>
      </c>
      <c r="B84" s="17" t="s">
        <v>20</v>
      </c>
      <c r="C84" s="17" t="s">
        <v>149</v>
      </c>
      <c r="D84" s="17" t="s">
        <v>22</v>
      </c>
      <c r="E84" s="17" t="s">
        <v>150</v>
      </c>
      <c r="F84" s="18">
        <v>43698</v>
      </c>
      <c r="G84" s="17">
        <v>867.1</v>
      </c>
      <c r="H84" s="17">
        <v>28</v>
      </c>
      <c r="I84" s="21">
        <v>121.39</v>
      </c>
      <c r="J84" s="17">
        <v>7840</v>
      </c>
      <c r="K84" s="21">
        <v>121.39</v>
      </c>
      <c r="L84" s="17">
        <v>0</v>
      </c>
      <c r="M84" s="17">
        <v>0</v>
      </c>
      <c r="N84" s="17">
        <v>0</v>
      </c>
      <c r="O84" s="17">
        <v>0</v>
      </c>
      <c r="P84" s="17">
        <v>0</v>
      </c>
      <c r="Q84" s="17">
        <v>121.39</v>
      </c>
      <c r="R84" s="17"/>
    </row>
    <row r="85" s="4" customFormat="1" ht="24" spans="1:18">
      <c r="A85" s="17">
        <v>79</v>
      </c>
      <c r="B85" s="17" t="s">
        <v>20</v>
      </c>
      <c r="C85" s="17" t="s">
        <v>151</v>
      </c>
      <c r="D85" s="17" t="s">
        <v>22</v>
      </c>
      <c r="E85" s="17" t="s">
        <v>152</v>
      </c>
      <c r="F85" s="18">
        <v>43703</v>
      </c>
      <c r="G85" s="17">
        <v>94.6</v>
      </c>
      <c r="H85" s="17">
        <v>14</v>
      </c>
      <c r="I85" s="21">
        <v>13.24</v>
      </c>
      <c r="J85" s="17">
        <v>7840</v>
      </c>
      <c r="K85" s="21">
        <v>13.24</v>
      </c>
      <c r="L85" s="17">
        <v>0</v>
      </c>
      <c r="M85" s="17">
        <v>0</v>
      </c>
      <c r="N85" s="17">
        <v>0</v>
      </c>
      <c r="O85" s="17">
        <v>0</v>
      </c>
      <c r="P85" s="17">
        <v>0</v>
      </c>
      <c r="Q85" s="17">
        <v>13.24</v>
      </c>
      <c r="R85" s="17"/>
    </row>
    <row r="86" s="4" customFormat="1" ht="24" spans="1:18">
      <c r="A86" s="17">
        <v>80</v>
      </c>
      <c r="B86" s="17" t="s">
        <v>20</v>
      </c>
      <c r="C86" s="17" t="s">
        <v>153</v>
      </c>
      <c r="D86" s="17" t="s">
        <v>22</v>
      </c>
      <c r="E86" s="17" t="s">
        <v>154</v>
      </c>
      <c r="F86" s="18">
        <v>43698</v>
      </c>
      <c r="G86" s="17">
        <v>3608.8</v>
      </c>
      <c r="H86" s="17">
        <v>0.35</v>
      </c>
      <c r="I86" s="21">
        <v>505.23</v>
      </c>
      <c r="J86" s="17">
        <v>9800</v>
      </c>
      <c r="K86" s="21">
        <v>505.23</v>
      </c>
      <c r="L86" s="17">
        <v>0</v>
      </c>
      <c r="M86" s="17">
        <v>0</v>
      </c>
      <c r="N86" s="17">
        <v>0</v>
      </c>
      <c r="O86" s="17">
        <v>0</v>
      </c>
      <c r="P86" s="17">
        <v>0</v>
      </c>
      <c r="Q86" s="17">
        <v>505.23</v>
      </c>
      <c r="R86" s="17"/>
    </row>
    <row r="87" s="4" customFormat="1" ht="36" spans="1:18">
      <c r="A87" s="17">
        <v>81</v>
      </c>
      <c r="B87" s="17" t="s">
        <v>20</v>
      </c>
      <c r="C87" s="17" t="s">
        <v>155</v>
      </c>
      <c r="D87" s="17" t="s">
        <v>22</v>
      </c>
      <c r="E87" s="17" t="s">
        <v>156</v>
      </c>
      <c r="F87" s="18">
        <v>43698</v>
      </c>
      <c r="G87" s="17">
        <v>216.9</v>
      </c>
      <c r="H87" s="17">
        <v>21</v>
      </c>
      <c r="I87" s="21">
        <v>30.37</v>
      </c>
      <c r="J87" s="17">
        <v>5880</v>
      </c>
      <c r="K87" s="21">
        <v>30.37</v>
      </c>
      <c r="L87" s="17">
        <v>0</v>
      </c>
      <c r="M87" s="17">
        <v>0</v>
      </c>
      <c r="N87" s="17">
        <v>0</v>
      </c>
      <c r="O87" s="17">
        <v>0</v>
      </c>
      <c r="P87" s="17">
        <v>0</v>
      </c>
      <c r="Q87" s="17">
        <v>30.37</v>
      </c>
      <c r="R87" s="17"/>
    </row>
    <row r="88" s="4" customFormat="1" ht="36" spans="1:18">
      <c r="A88" s="17">
        <v>82</v>
      </c>
      <c r="B88" s="17" t="s">
        <v>20</v>
      </c>
      <c r="C88" s="17" t="s">
        <v>157</v>
      </c>
      <c r="D88" s="17" t="s">
        <v>22</v>
      </c>
      <c r="E88" s="17" t="s">
        <v>158</v>
      </c>
      <c r="F88" s="18">
        <v>43703</v>
      </c>
      <c r="G88" s="17">
        <v>59.6</v>
      </c>
      <c r="H88" s="17">
        <v>14</v>
      </c>
      <c r="I88" s="21">
        <v>8.34</v>
      </c>
      <c r="J88" s="17">
        <v>7840</v>
      </c>
      <c r="K88" s="21">
        <v>8.34</v>
      </c>
      <c r="L88" s="17">
        <v>0</v>
      </c>
      <c r="M88" s="17">
        <v>0</v>
      </c>
      <c r="N88" s="17">
        <v>0</v>
      </c>
      <c r="O88" s="17">
        <v>0</v>
      </c>
      <c r="P88" s="17">
        <v>0</v>
      </c>
      <c r="Q88" s="17">
        <v>8.34</v>
      </c>
      <c r="R88" s="17"/>
    </row>
    <row r="89" s="4" customFormat="1" ht="36" spans="1:18">
      <c r="A89" s="17">
        <v>83</v>
      </c>
      <c r="B89" s="17" t="s">
        <v>20</v>
      </c>
      <c r="C89" s="17" t="s">
        <v>159</v>
      </c>
      <c r="D89" s="17" t="s">
        <v>22</v>
      </c>
      <c r="E89" s="17" t="s">
        <v>160</v>
      </c>
      <c r="F89" s="18">
        <v>43710</v>
      </c>
      <c r="G89" s="17">
        <v>8628</v>
      </c>
      <c r="H89" s="17">
        <v>28</v>
      </c>
      <c r="I89" s="21">
        <v>1207.92</v>
      </c>
      <c r="J89" s="17">
        <v>78.4</v>
      </c>
      <c r="K89" s="21">
        <v>1207.92</v>
      </c>
      <c r="L89" s="17">
        <v>0</v>
      </c>
      <c r="M89" s="17">
        <v>0</v>
      </c>
      <c r="N89" s="17">
        <v>0</v>
      </c>
      <c r="O89" s="17">
        <v>0</v>
      </c>
      <c r="P89" s="17">
        <v>0</v>
      </c>
      <c r="Q89" s="17">
        <v>1207.92</v>
      </c>
      <c r="R89" s="17"/>
    </row>
    <row r="90" s="4" customFormat="1" ht="24" spans="1:18">
      <c r="A90" s="17">
        <v>84</v>
      </c>
      <c r="B90" s="17" t="s">
        <v>20</v>
      </c>
      <c r="C90" s="17" t="s">
        <v>161</v>
      </c>
      <c r="D90" s="17" t="s">
        <v>22</v>
      </c>
      <c r="E90" s="17" t="s">
        <v>162</v>
      </c>
      <c r="F90" s="23">
        <v>43703</v>
      </c>
      <c r="G90" s="17">
        <v>865</v>
      </c>
      <c r="H90" s="17">
        <v>35</v>
      </c>
      <c r="I90" s="21">
        <v>121.1</v>
      </c>
      <c r="J90" s="17">
        <v>98</v>
      </c>
      <c r="K90" s="21">
        <v>121.1</v>
      </c>
      <c r="L90" s="17">
        <v>0</v>
      </c>
      <c r="M90" s="17">
        <v>0</v>
      </c>
      <c r="N90" s="17">
        <v>0</v>
      </c>
      <c r="O90" s="17">
        <v>0</v>
      </c>
      <c r="P90" s="17">
        <v>0</v>
      </c>
      <c r="Q90" s="17">
        <v>121.1</v>
      </c>
      <c r="R90" s="17"/>
    </row>
    <row r="91" s="4" customFormat="1" ht="24" spans="1:18">
      <c r="A91" s="17">
        <v>85</v>
      </c>
      <c r="B91" s="24" t="s">
        <v>163</v>
      </c>
      <c r="C91" s="24" t="s">
        <v>164</v>
      </c>
      <c r="D91" s="24" t="s">
        <v>22</v>
      </c>
      <c r="E91" s="24" t="s">
        <v>165</v>
      </c>
      <c r="F91" s="23">
        <v>43800</v>
      </c>
      <c r="G91" s="25">
        <v>468985.75</v>
      </c>
      <c r="H91" s="26">
        <v>420</v>
      </c>
      <c r="I91" s="21">
        <v>65658</v>
      </c>
      <c r="J91" s="25">
        <v>117600</v>
      </c>
      <c r="K91" s="21">
        <v>65658</v>
      </c>
      <c r="L91" s="25">
        <v>0</v>
      </c>
      <c r="M91" s="25">
        <v>0</v>
      </c>
      <c r="N91" s="25">
        <v>0</v>
      </c>
      <c r="O91" s="25">
        <v>0</v>
      </c>
      <c r="P91" s="25">
        <v>0</v>
      </c>
      <c r="Q91" s="25">
        <v>65658</v>
      </c>
      <c r="R91" s="17"/>
    </row>
    <row r="92" s="4" customFormat="1" ht="24" spans="1:18">
      <c r="A92" s="17">
        <v>86</v>
      </c>
      <c r="B92" s="24" t="s">
        <v>163</v>
      </c>
      <c r="C92" s="24" t="s">
        <v>166</v>
      </c>
      <c r="D92" s="24" t="s">
        <v>22</v>
      </c>
      <c r="E92" s="24" t="s">
        <v>167</v>
      </c>
      <c r="F92" s="23">
        <v>43678</v>
      </c>
      <c r="G92" s="25">
        <v>703736.36</v>
      </c>
      <c r="H92" s="26">
        <v>480</v>
      </c>
      <c r="I92" s="21">
        <v>98523</v>
      </c>
      <c r="J92" s="25">
        <v>134400</v>
      </c>
      <c r="K92" s="21">
        <v>98523</v>
      </c>
      <c r="L92" s="25">
        <v>0</v>
      </c>
      <c r="M92" s="25">
        <v>0</v>
      </c>
      <c r="N92" s="25">
        <v>0</v>
      </c>
      <c r="O92" s="25">
        <v>0</v>
      </c>
      <c r="P92" s="25">
        <v>0</v>
      </c>
      <c r="Q92" s="25">
        <v>98523</v>
      </c>
      <c r="R92" s="17"/>
    </row>
    <row r="93" s="4" customFormat="1" ht="24" spans="1:18">
      <c r="A93" s="17">
        <v>87</v>
      </c>
      <c r="B93" s="17" t="s">
        <v>168</v>
      </c>
      <c r="C93" s="17" t="s">
        <v>169</v>
      </c>
      <c r="D93" s="17" t="s">
        <v>22</v>
      </c>
      <c r="E93" s="17" t="s">
        <v>170</v>
      </c>
      <c r="F93" s="18">
        <v>43039</v>
      </c>
      <c r="G93" s="25">
        <v>3545.73</v>
      </c>
      <c r="H93" s="17">
        <v>28</v>
      </c>
      <c r="I93" s="21">
        <v>496.4</v>
      </c>
      <c r="J93" s="17">
        <v>9800</v>
      </c>
      <c r="K93" s="21">
        <v>496.4</v>
      </c>
      <c r="L93" s="17">
        <v>0</v>
      </c>
      <c r="M93" s="17">
        <v>0</v>
      </c>
      <c r="N93" s="17">
        <v>0</v>
      </c>
      <c r="O93" s="17">
        <v>0</v>
      </c>
      <c r="P93" s="17">
        <v>0</v>
      </c>
      <c r="Q93" s="17">
        <v>496.4</v>
      </c>
      <c r="R93" s="17"/>
    </row>
    <row r="94" s="4" customFormat="1" ht="36" spans="1:18">
      <c r="A94" s="17">
        <v>88</v>
      </c>
      <c r="B94" s="24" t="s">
        <v>171</v>
      </c>
      <c r="C94" s="27" t="s">
        <v>172</v>
      </c>
      <c r="D94" s="27" t="s">
        <v>22</v>
      </c>
      <c r="E94" s="24" t="s">
        <v>173</v>
      </c>
      <c r="F94" s="28">
        <v>42705</v>
      </c>
      <c r="G94" s="29">
        <v>279156.73</v>
      </c>
      <c r="H94" s="30">
        <v>960</v>
      </c>
      <c r="I94" s="37">
        <v>39081.94</v>
      </c>
      <c r="J94" s="29">
        <v>268800</v>
      </c>
      <c r="K94" s="37">
        <v>39081.94</v>
      </c>
      <c r="L94" s="25">
        <v>0</v>
      </c>
      <c r="M94" s="25">
        <v>0</v>
      </c>
      <c r="N94" s="25">
        <v>0</v>
      </c>
      <c r="O94" s="25">
        <v>0</v>
      </c>
      <c r="P94" s="25">
        <v>0</v>
      </c>
      <c r="Q94" s="25">
        <f t="shared" ref="Q94:Q103" si="2">I94+N94</f>
        <v>39081.94</v>
      </c>
      <c r="R94" s="17"/>
    </row>
    <row r="95" s="4" customFormat="1" ht="36" spans="1:18">
      <c r="A95" s="17">
        <v>89</v>
      </c>
      <c r="B95" s="24" t="s">
        <v>171</v>
      </c>
      <c r="C95" s="27" t="s">
        <v>172</v>
      </c>
      <c r="D95" s="27" t="s">
        <v>22</v>
      </c>
      <c r="E95" s="24" t="s">
        <v>173</v>
      </c>
      <c r="F95" s="28">
        <v>42705</v>
      </c>
      <c r="G95" s="29">
        <v>2242374.47</v>
      </c>
      <c r="H95" s="29">
        <v>2040</v>
      </c>
      <c r="I95" s="37">
        <v>313932.42</v>
      </c>
      <c r="J95" s="29">
        <v>571200</v>
      </c>
      <c r="K95" s="37">
        <v>313932.42</v>
      </c>
      <c r="L95" s="29">
        <v>0</v>
      </c>
      <c r="M95" s="29">
        <v>0</v>
      </c>
      <c r="N95" s="29">
        <v>0</v>
      </c>
      <c r="O95" s="29">
        <v>0</v>
      </c>
      <c r="P95" s="29">
        <v>0</v>
      </c>
      <c r="Q95" s="25">
        <f t="shared" si="2"/>
        <v>313932.42</v>
      </c>
      <c r="R95" s="17"/>
    </row>
    <row r="96" s="4" customFormat="1" ht="36" spans="1:18">
      <c r="A96" s="17">
        <v>90</v>
      </c>
      <c r="B96" s="24" t="s">
        <v>171</v>
      </c>
      <c r="C96" s="27" t="s">
        <v>174</v>
      </c>
      <c r="D96" s="27" t="s">
        <v>22</v>
      </c>
      <c r="E96" s="24" t="s">
        <v>175</v>
      </c>
      <c r="F96" s="28">
        <v>44155</v>
      </c>
      <c r="G96" s="29">
        <v>19.87</v>
      </c>
      <c r="H96" s="30">
        <v>320</v>
      </c>
      <c r="I96" s="37">
        <v>2.78</v>
      </c>
      <c r="J96" s="29">
        <v>89600</v>
      </c>
      <c r="K96" s="37">
        <v>2.78</v>
      </c>
      <c r="L96" s="25">
        <v>0</v>
      </c>
      <c r="M96" s="25">
        <v>0</v>
      </c>
      <c r="N96" s="25">
        <v>0</v>
      </c>
      <c r="O96" s="25">
        <v>0</v>
      </c>
      <c r="P96" s="25">
        <v>0</v>
      </c>
      <c r="Q96" s="25">
        <f t="shared" si="2"/>
        <v>2.78</v>
      </c>
      <c r="R96" s="17"/>
    </row>
    <row r="97" s="4" customFormat="1" ht="36" spans="1:18">
      <c r="A97" s="17">
        <v>91</v>
      </c>
      <c r="B97" s="24" t="s">
        <v>171</v>
      </c>
      <c r="C97" s="27" t="s">
        <v>176</v>
      </c>
      <c r="D97" s="27" t="s">
        <v>22</v>
      </c>
      <c r="E97" s="24" t="s">
        <v>177</v>
      </c>
      <c r="F97" s="31">
        <v>43344</v>
      </c>
      <c r="G97" s="29">
        <v>621650.84</v>
      </c>
      <c r="H97" s="30">
        <v>2340</v>
      </c>
      <c r="I97" s="37">
        <v>87031.12</v>
      </c>
      <c r="J97" s="29">
        <v>655200</v>
      </c>
      <c r="K97" s="37">
        <v>87031.12</v>
      </c>
      <c r="L97" s="25">
        <v>0</v>
      </c>
      <c r="M97" s="25">
        <v>0</v>
      </c>
      <c r="N97" s="25">
        <v>0</v>
      </c>
      <c r="O97" s="25">
        <v>0</v>
      </c>
      <c r="P97" s="25">
        <v>0</v>
      </c>
      <c r="Q97" s="25">
        <f t="shared" si="2"/>
        <v>87031.12</v>
      </c>
      <c r="R97" s="17"/>
    </row>
    <row r="98" s="4" customFormat="1" ht="36" spans="1:18">
      <c r="A98" s="17">
        <v>92</v>
      </c>
      <c r="B98" s="24" t="s">
        <v>171</v>
      </c>
      <c r="C98" s="27" t="s">
        <v>176</v>
      </c>
      <c r="D98" s="27" t="s">
        <v>22</v>
      </c>
      <c r="E98" s="24" t="s">
        <v>177</v>
      </c>
      <c r="F98" s="31">
        <v>43344</v>
      </c>
      <c r="G98" s="29">
        <v>6685487.06</v>
      </c>
      <c r="H98" s="30">
        <v>3460</v>
      </c>
      <c r="I98" s="37">
        <v>935968.19</v>
      </c>
      <c r="J98" s="29">
        <v>968800</v>
      </c>
      <c r="K98" s="37">
        <v>935968.19</v>
      </c>
      <c r="L98" s="25">
        <v>0</v>
      </c>
      <c r="M98" s="25">
        <v>0</v>
      </c>
      <c r="N98" s="25">
        <v>0</v>
      </c>
      <c r="O98" s="25">
        <v>0</v>
      </c>
      <c r="P98" s="25">
        <v>0</v>
      </c>
      <c r="Q98" s="25">
        <f t="shared" si="2"/>
        <v>935968.19</v>
      </c>
      <c r="R98" s="17"/>
    </row>
    <row r="99" s="4" customFormat="1" ht="36" spans="1:18">
      <c r="A99" s="17">
        <v>93</v>
      </c>
      <c r="B99" s="24" t="s">
        <v>171</v>
      </c>
      <c r="C99" s="27" t="s">
        <v>178</v>
      </c>
      <c r="D99" s="27" t="s">
        <v>22</v>
      </c>
      <c r="E99" s="24" t="s">
        <v>175</v>
      </c>
      <c r="F99" s="28">
        <v>44165</v>
      </c>
      <c r="G99" s="29">
        <v>136.34</v>
      </c>
      <c r="H99" s="30">
        <v>400</v>
      </c>
      <c r="I99" s="37">
        <v>19.09</v>
      </c>
      <c r="J99" s="29">
        <v>112000</v>
      </c>
      <c r="K99" s="37">
        <v>19.09</v>
      </c>
      <c r="L99" s="25">
        <v>0</v>
      </c>
      <c r="M99" s="25">
        <v>0</v>
      </c>
      <c r="N99" s="25">
        <v>0</v>
      </c>
      <c r="O99" s="25">
        <v>0</v>
      </c>
      <c r="P99" s="25">
        <v>0</v>
      </c>
      <c r="Q99" s="25">
        <f t="shared" si="2"/>
        <v>19.09</v>
      </c>
      <c r="R99" s="17"/>
    </row>
    <row r="100" s="5" customFormat="1" ht="36" spans="1:18">
      <c r="A100" s="17">
        <v>94</v>
      </c>
      <c r="B100" s="24" t="s">
        <v>171</v>
      </c>
      <c r="C100" s="27" t="s">
        <v>179</v>
      </c>
      <c r="D100" s="27" t="s">
        <v>22</v>
      </c>
      <c r="E100" s="24" t="s">
        <v>180</v>
      </c>
      <c r="F100" s="28">
        <v>44185</v>
      </c>
      <c r="G100" s="25">
        <v>8707.58</v>
      </c>
      <c r="H100" s="26">
        <v>1760</v>
      </c>
      <c r="I100" s="21">
        <v>1219.06</v>
      </c>
      <c r="J100" s="38">
        <v>492800</v>
      </c>
      <c r="K100" s="39">
        <v>1219.06</v>
      </c>
      <c r="L100" s="25">
        <v>0</v>
      </c>
      <c r="M100" s="25">
        <v>0</v>
      </c>
      <c r="N100" s="25">
        <v>0</v>
      </c>
      <c r="O100" s="25">
        <v>0</v>
      </c>
      <c r="P100" s="25">
        <v>0</v>
      </c>
      <c r="Q100" s="25">
        <f t="shared" si="2"/>
        <v>1219.06</v>
      </c>
      <c r="R100" s="17"/>
    </row>
    <row r="101" s="5" customFormat="1" ht="36" spans="1:18">
      <c r="A101" s="17">
        <v>95</v>
      </c>
      <c r="B101" s="24" t="s">
        <v>171</v>
      </c>
      <c r="C101" s="27" t="s">
        <v>181</v>
      </c>
      <c r="D101" s="27" t="s">
        <v>22</v>
      </c>
      <c r="E101" s="24" t="s">
        <v>182</v>
      </c>
      <c r="F101" s="31">
        <v>43344</v>
      </c>
      <c r="G101" s="29">
        <v>21664.02</v>
      </c>
      <c r="H101" s="30">
        <v>1440</v>
      </c>
      <c r="I101" s="37">
        <v>3032.96</v>
      </c>
      <c r="J101" s="29">
        <v>403200</v>
      </c>
      <c r="K101" s="37">
        <v>3032.96</v>
      </c>
      <c r="L101" s="25">
        <v>0</v>
      </c>
      <c r="M101" s="25">
        <v>0</v>
      </c>
      <c r="N101" s="25">
        <v>0</v>
      </c>
      <c r="O101" s="25">
        <v>0</v>
      </c>
      <c r="P101" s="25">
        <v>0</v>
      </c>
      <c r="Q101" s="25">
        <f t="shared" si="2"/>
        <v>3032.96</v>
      </c>
      <c r="R101" s="17"/>
    </row>
    <row r="102" s="5" customFormat="1" ht="36" spans="1:18">
      <c r="A102" s="17">
        <v>96</v>
      </c>
      <c r="B102" s="24" t="s">
        <v>171</v>
      </c>
      <c r="C102" s="27" t="s">
        <v>181</v>
      </c>
      <c r="D102" s="27" t="s">
        <v>22</v>
      </c>
      <c r="E102" s="24" t="s">
        <v>182</v>
      </c>
      <c r="F102" s="31">
        <v>43344</v>
      </c>
      <c r="G102" s="29">
        <v>2537155.67</v>
      </c>
      <c r="H102" s="30">
        <v>1620</v>
      </c>
      <c r="I102" s="37">
        <v>355201.79</v>
      </c>
      <c r="J102" s="29">
        <v>453600</v>
      </c>
      <c r="K102" s="37">
        <v>355201.79</v>
      </c>
      <c r="L102" s="25">
        <v>0</v>
      </c>
      <c r="M102" s="25">
        <v>0</v>
      </c>
      <c r="N102" s="25">
        <v>0</v>
      </c>
      <c r="O102" s="25">
        <v>0</v>
      </c>
      <c r="P102" s="25">
        <v>0</v>
      </c>
      <c r="Q102" s="25">
        <f t="shared" si="2"/>
        <v>355201.79</v>
      </c>
      <c r="R102" s="17"/>
    </row>
    <row r="103" s="5" customFormat="1" ht="36" spans="1:18">
      <c r="A103" s="17">
        <v>97</v>
      </c>
      <c r="B103" s="24" t="s">
        <v>171</v>
      </c>
      <c r="C103" s="27" t="s">
        <v>183</v>
      </c>
      <c r="D103" s="27" t="s">
        <v>22</v>
      </c>
      <c r="E103" s="24" t="s">
        <v>184</v>
      </c>
      <c r="F103" s="31">
        <v>43393</v>
      </c>
      <c r="G103" s="29">
        <v>630238.24</v>
      </c>
      <c r="H103" s="30">
        <v>600</v>
      </c>
      <c r="I103" s="37">
        <v>88233.35</v>
      </c>
      <c r="J103" s="29">
        <v>168000</v>
      </c>
      <c r="K103" s="37">
        <v>88233.35</v>
      </c>
      <c r="L103" s="25">
        <v>0</v>
      </c>
      <c r="M103" s="25">
        <v>0</v>
      </c>
      <c r="N103" s="25">
        <v>0</v>
      </c>
      <c r="O103" s="25">
        <v>0</v>
      </c>
      <c r="P103" s="25">
        <v>0</v>
      </c>
      <c r="Q103" s="25">
        <f t="shared" si="2"/>
        <v>88233.35</v>
      </c>
      <c r="R103" s="17"/>
    </row>
    <row r="104" s="3" customFormat="1" spans="1:18">
      <c r="A104" s="13" t="s">
        <v>185</v>
      </c>
      <c r="B104" s="14"/>
      <c r="C104" s="14"/>
      <c r="D104" s="14"/>
      <c r="E104" s="14"/>
      <c r="F104" s="15"/>
      <c r="G104" s="16">
        <f>SUM(G105:G106)</f>
        <v>773.9</v>
      </c>
      <c r="H104" s="16">
        <f t="shared" ref="H104:Q104" si="3">SUM(H105:H106)</f>
        <v>49</v>
      </c>
      <c r="I104" s="16">
        <f t="shared" si="3"/>
        <v>108.34</v>
      </c>
      <c r="J104" s="16">
        <f t="shared" si="3"/>
        <v>13720</v>
      </c>
      <c r="K104" s="16">
        <f t="shared" si="3"/>
        <v>108.34</v>
      </c>
      <c r="L104" s="16">
        <f t="shared" si="3"/>
        <v>0</v>
      </c>
      <c r="M104" s="16">
        <f t="shared" si="3"/>
        <v>0</v>
      </c>
      <c r="N104" s="16">
        <f t="shared" si="3"/>
        <v>0</v>
      </c>
      <c r="O104" s="16">
        <f t="shared" si="3"/>
        <v>0</v>
      </c>
      <c r="P104" s="16">
        <f t="shared" si="3"/>
        <v>0</v>
      </c>
      <c r="Q104" s="16">
        <f t="shared" si="3"/>
        <v>108.34</v>
      </c>
      <c r="R104" s="22"/>
    </row>
    <row r="105" s="4" customFormat="1" ht="24" spans="1:18">
      <c r="A105" s="17">
        <v>1</v>
      </c>
      <c r="B105" s="17" t="s">
        <v>20</v>
      </c>
      <c r="C105" s="17" t="s">
        <v>186</v>
      </c>
      <c r="D105" s="17" t="s">
        <v>187</v>
      </c>
      <c r="E105" s="17" t="s">
        <v>188</v>
      </c>
      <c r="F105" s="23">
        <v>44132</v>
      </c>
      <c r="G105" s="17">
        <v>351.8</v>
      </c>
      <c r="H105" s="17">
        <v>21</v>
      </c>
      <c r="I105" s="25">
        <v>49.25</v>
      </c>
      <c r="J105" s="17">
        <v>5880</v>
      </c>
      <c r="K105" s="25">
        <v>49.25</v>
      </c>
      <c r="L105" s="17">
        <v>0</v>
      </c>
      <c r="M105" s="17">
        <v>0</v>
      </c>
      <c r="N105" s="17">
        <v>0</v>
      </c>
      <c r="O105" s="17">
        <v>0</v>
      </c>
      <c r="P105" s="17">
        <v>0</v>
      </c>
      <c r="Q105" s="17">
        <v>49.25</v>
      </c>
      <c r="R105" s="17"/>
    </row>
    <row r="106" s="4" customFormat="1" ht="36" spans="1:18">
      <c r="A106" s="17">
        <v>2</v>
      </c>
      <c r="B106" s="17" t="s">
        <v>20</v>
      </c>
      <c r="C106" s="17" t="s">
        <v>189</v>
      </c>
      <c r="D106" s="17" t="s">
        <v>187</v>
      </c>
      <c r="E106" s="17" t="s">
        <v>190</v>
      </c>
      <c r="F106" s="23">
        <v>43460</v>
      </c>
      <c r="G106" s="17">
        <v>422.1</v>
      </c>
      <c r="H106" s="17">
        <v>28</v>
      </c>
      <c r="I106" s="25">
        <v>59.09</v>
      </c>
      <c r="J106" s="17">
        <v>7840</v>
      </c>
      <c r="K106" s="25">
        <v>59.09</v>
      </c>
      <c r="L106" s="17">
        <v>0</v>
      </c>
      <c r="M106" s="17">
        <v>0</v>
      </c>
      <c r="N106" s="17">
        <v>0</v>
      </c>
      <c r="O106" s="17">
        <v>0</v>
      </c>
      <c r="P106" s="17">
        <v>0</v>
      </c>
      <c r="Q106" s="17">
        <v>59.09</v>
      </c>
      <c r="R106" s="17"/>
    </row>
    <row r="107" s="3" customFormat="1" spans="1:18">
      <c r="A107" s="13" t="s">
        <v>191</v>
      </c>
      <c r="B107" s="14"/>
      <c r="C107" s="14"/>
      <c r="D107" s="14"/>
      <c r="E107" s="14"/>
      <c r="F107" s="15"/>
      <c r="G107" s="16">
        <f>SUM(G108:G112)</f>
        <v>6304.3</v>
      </c>
      <c r="H107" s="16">
        <f t="shared" ref="H107:Q107" si="4">SUM(H108:H112)</f>
        <v>126</v>
      </c>
      <c r="I107" s="16">
        <f t="shared" si="4"/>
        <v>882.6</v>
      </c>
      <c r="J107" s="16">
        <f t="shared" si="4"/>
        <v>35280</v>
      </c>
      <c r="K107" s="16">
        <f t="shared" si="4"/>
        <v>882.6</v>
      </c>
      <c r="L107" s="16">
        <f t="shared" si="4"/>
        <v>0</v>
      </c>
      <c r="M107" s="16">
        <f t="shared" si="4"/>
        <v>0</v>
      </c>
      <c r="N107" s="16">
        <f t="shared" si="4"/>
        <v>0</v>
      </c>
      <c r="O107" s="16">
        <f t="shared" si="4"/>
        <v>0</v>
      </c>
      <c r="P107" s="16">
        <f t="shared" si="4"/>
        <v>0</v>
      </c>
      <c r="Q107" s="16">
        <f t="shared" si="4"/>
        <v>882.6</v>
      </c>
      <c r="R107" s="22"/>
    </row>
    <row r="108" s="4" customFormat="1" spans="1:18">
      <c r="A108" s="17">
        <v>1</v>
      </c>
      <c r="B108" s="17" t="s">
        <v>192</v>
      </c>
      <c r="C108" s="17" t="s">
        <v>193</v>
      </c>
      <c r="D108" s="17" t="s">
        <v>194</v>
      </c>
      <c r="E108" s="17" t="s">
        <v>195</v>
      </c>
      <c r="F108" s="23">
        <v>43457</v>
      </c>
      <c r="G108" s="25">
        <v>600.3</v>
      </c>
      <c r="H108" s="25">
        <v>28</v>
      </c>
      <c r="I108" s="25">
        <v>84.04</v>
      </c>
      <c r="J108" s="25">
        <v>7840</v>
      </c>
      <c r="K108" s="25">
        <v>84.04</v>
      </c>
      <c r="L108" s="25">
        <v>0</v>
      </c>
      <c r="M108" s="25">
        <v>0</v>
      </c>
      <c r="N108" s="25">
        <v>0</v>
      </c>
      <c r="O108" s="25">
        <v>0</v>
      </c>
      <c r="P108" s="25">
        <v>0</v>
      </c>
      <c r="Q108" s="17">
        <v>84.04</v>
      </c>
      <c r="R108" s="17"/>
    </row>
    <row r="109" s="4" customFormat="1" ht="24" spans="1:18">
      <c r="A109" s="17">
        <v>2</v>
      </c>
      <c r="B109" s="17" t="s">
        <v>192</v>
      </c>
      <c r="C109" s="17" t="s">
        <v>196</v>
      </c>
      <c r="D109" s="17" t="s">
        <v>194</v>
      </c>
      <c r="E109" s="17" t="s">
        <v>197</v>
      </c>
      <c r="F109" s="23">
        <v>43775</v>
      </c>
      <c r="G109" s="25">
        <v>1136.5</v>
      </c>
      <c r="H109" s="25">
        <v>28</v>
      </c>
      <c r="I109" s="25">
        <v>159.11</v>
      </c>
      <c r="J109" s="25">
        <v>7840</v>
      </c>
      <c r="K109" s="25">
        <v>159.11</v>
      </c>
      <c r="L109" s="25">
        <v>0</v>
      </c>
      <c r="M109" s="25">
        <v>0</v>
      </c>
      <c r="N109" s="25">
        <v>0</v>
      </c>
      <c r="O109" s="25">
        <v>0</v>
      </c>
      <c r="P109" s="25">
        <v>0</v>
      </c>
      <c r="Q109" s="25">
        <v>159.11</v>
      </c>
      <c r="R109" s="17"/>
    </row>
    <row r="110" s="4" customFormat="1" ht="24" spans="1:18">
      <c r="A110" s="17">
        <v>3</v>
      </c>
      <c r="B110" s="17" t="s">
        <v>192</v>
      </c>
      <c r="C110" s="17" t="s">
        <v>198</v>
      </c>
      <c r="D110" s="17" t="s">
        <v>194</v>
      </c>
      <c r="E110" s="17" t="s">
        <v>199</v>
      </c>
      <c r="F110" s="23">
        <v>43775</v>
      </c>
      <c r="G110" s="25">
        <v>151.5</v>
      </c>
      <c r="H110" s="25">
        <v>21</v>
      </c>
      <c r="I110" s="25">
        <v>21.21</v>
      </c>
      <c r="J110" s="25">
        <v>5880</v>
      </c>
      <c r="K110" s="25">
        <v>21.21</v>
      </c>
      <c r="L110" s="25">
        <v>0</v>
      </c>
      <c r="M110" s="25">
        <v>0</v>
      </c>
      <c r="N110" s="25">
        <v>0</v>
      </c>
      <c r="O110" s="25">
        <v>0</v>
      </c>
      <c r="P110" s="25">
        <v>0</v>
      </c>
      <c r="Q110" s="25">
        <v>21.21</v>
      </c>
      <c r="R110" s="17"/>
    </row>
    <row r="111" s="4" customFormat="1" spans="1:18">
      <c r="A111" s="17">
        <v>4</v>
      </c>
      <c r="B111" s="17" t="s">
        <v>192</v>
      </c>
      <c r="C111" s="17" t="s">
        <v>200</v>
      </c>
      <c r="D111" s="17" t="s">
        <v>194</v>
      </c>
      <c r="E111" s="17" t="s">
        <v>201</v>
      </c>
      <c r="F111" s="23">
        <v>43457</v>
      </c>
      <c r="G111" s="25">
        <v>738.6</v>
      </c>
      <c r="H111" s="25">
        <v>21</v>
      </c>
      <c r="I111" s="25">
        <v>103.4</v>
      </c>
      <c r="J111" s="25">
        <v>5880</v>
      </c>
      <c r="K111" s="25">
        <v>103.4</v>
      </c>
      <c r="L111" s="25">
        <v>0</v>
      </c>
      <c r="M111" s="25">
        <v>0</v>
      </c>
      <c r="N111" s="25">
        <v>0</v>
      </c>
      <c r="O111" s="25">
        <v>0</v>
      </c>
      <c r="P111" s="25">
        <v>0</v>
      </c>
      <c r="Q111" s="25">
        <v>103.4</v>
      </c>
      <c r="R111" s="17"/>
    </row>
    <row r="112" s="4" customFormat="1" spans="1:18">
      <c r="A112" s="17">
        <v>5</v>
      </c>
      <c r="B112" s="17" t="s">
        <v>192</v>
      </c>
      <c r="C112" s="17" t="s">
        <v>202</v>
      </c>
      <c r="D112" s="17" t="s">
        <v>194</v>
      </c>
      <c r="E112" s="17" t="s">
        <v>195</v>
      </c>
      <c r="F112" s="23">
        <v>43822</v>
      </c>
      <c r="G112" s="25">
        <v>3677.4</v>
      </c>
      <c r="H112" s="25">
        <v>28</v>
      </c>
      <c r="I112" s="25">
        <v>514.84</v>
      </c>
      <c r="J112" s="25">
        <v>7840</v>
      </c>
      <c r="K112" s="25">
        <v>514.84</v>
      </c>
      <c r="L112" s="25">
        <v>0</v>
      </c>
      <c r="M112" s="25">
        <v>0</v>
      </c>
      <c r="N112" s="25">
        <v>0</v>
      </c>
      <c r="O112" s="25">
        <v>0</v>
      </c>
      <c r="P112" s="25">
        <v>0</v>
      </c>
      <c r="Q112" s="25">
        <v>514.84</v>
      </c>
      <c r="R112" s="17"/>
    </row>
    <row r="113" s="3" customFormat="1" spans="1:18">
      <c r="A113" s="13" t="s">
        <v>203</v>
      </c>
      <c r="B113" s="14"/>
      <c r="C113" s="14"/>
      <c r="D113" s="14"/>
      <c r="E113" s="14"/>
      <c r="F113" s="15"/>
      <c r="G113" s="16">
        <f>SUM(G114:G127)</f>
        <v>4532515.02</v>
      </c>
      <c r="H113" s="16">
        <f t="shared" ref="H113:Q113" si="5">SUM(H114:H127)</f>
        <v>4227</v>
      </c>
      <c r="I113" s="16">
        <f t="shared" si="5"/>
        <v>634552.11</v>
      </c>
      <c r="J113" s="16">
        <f t="shared" si="5"/>
        <v>3247440</v>
      </c>
      <c r="K113" s="16">
        <f t="shared" si="5"/>
        <v>634552.11</v>
      </c>
      <c r="L113" s="16">
        <f t="shared" si="5"/>
        <v>0</v>
      </c>
      <c r="M113" s="16">
        <f t="shared" si="5"/>
        <v>0</v>
      </c>
      <c r="N113" s="16">
        <f t="shared" si="5"/>
        <v>0</v>
      </c>
      <c r="O113" s="16">
        <f t="shared" si="5"/>
        <v>0</v>
      </c>
      <c r="P113" s="16">
        <f t="shared" si="5"/>
        <v>0</v>
      </c>
      <c r="Q113" s="16">
        <f t="shared" si="5"/>
        <v>634552.11</v>
      </c>
      <c r="R113" s="22"/>
    </row>
    <row r="114" s="4" customFormat="1" ht="24" spans="1:18">
      <c r="A114" s="17">
        <v>1</v>
      </c>
      <c r="B114" s="17" t="s">
        <v>20</v>
      </c>
      <c r="C114" s="17" t="s">
        <v>204</v>
      </c>
      <c r="D114" s="17" t="s">
        <v>205</v>
      </c>
      <c r="E114" s="17" t="s">
        <v>206</v>
      </c>
      <c r="F114" s="23">
        <v>43640</v>
      </c>
      <c r="G114" s="32">
        <v>569.5</v>
      </c>
      <c r="H114" s="32">
        <v>35</v>
      </c>
      <c r="I114" s="25">
        <v>79.73</v>
      </c>
      <c r="J114" s="32">
        <v>9800</v>
      </c>
      <c r="K114" s="25">
        <v>79.73</v>
      </c>
      <c r="L114" s="32">
        <v>0</v>
      </c>
      <c r="M114" s="32">
        <v>0</v>
      </c>
      <c r="N114" s="32">
        <v>0</v>
      </c>
      <c r="O114" s="32">
        <v>0</v>
      </c>
      <c r="P114" s="32">
        <v>0</v>
      </c>
      <c r="Q114" s="32">
        <v>79.73</v>
      </c>
      <c r="R114" s="17"/>
    </row>
    <row r="115" s="4" customFormat="1" ht="24" spans="1:18">
      <c r="A115" s="17">
        <v>2</v>
      </c>
      <c r="B115" s="17" t="s">
        <v>20</v>
      </c>
      <c r="C115" s="17" t="s">
        <v>204</v>
      </c>
      <c r="D115" s="17" t="s">
        <v>205</v>
      </c>
      <c r="E115" s="17" t="s">
        <v>207</v>
      </c>
      <c r="F115" s="23">
        <v>43423</v>
      </c>
      <c r="G115" s="32">
        <v>65.4</v>
      </c>
      <c r="H115" s="32">
        <v>28</v>
      </c>
      <c r="I115" s="25">
        <v>9.16</v>
      </c>
      <c r="J115" s="32">
        <v>7840</v>
      </c>
      <c r="K115" s="25">
        <v>9.16</v>
      </c>
      <c r="L115" s="32">
        <v>0</v>
      </c>
      <c r="M115" s="32">
        <v>0</v>
      </c>
      <c r="N115" s="32">
        <v>0</v>
      </c>
      <c r="O115" s="32">
        <v>0</v>
      </c>
      <c r="P115" s="32">
        <v>0</v>
      </c>
      <c r="Q115" s="32">
        <v>9.16</v>
      </c>
      <c r="R115" s="17"/>
    </row>
    <row r="116" s="4" customFormat="1" ht="24" spans="1:18">
      <c r="A116" s="17">
        <v>3</v>
      </c>
      <c r="B116" s="17" t="s">
        <v>20</v>
      </c>
      <c r="C116" s="17" t="s">
        <v>208</v>
      </c>
      <c r="D116" s="17" t="s">
        <v>205</v>
      </c>
      <c r="E116" s="17" t="s">
        <v>209</v>
      </c>
      <c r="F116" s="23">
        <v>44054</v>
      </c>
      <c r="G116" s="32">
        <v>411.9</v>
      </c>
      <c r="H116" s="32">
        <v>162</v>
      </c>
      <c r="I116" s="25">
        <v>57.67</v>
      </c>
      <c r="J116" s="32">
        <v>45360</v>
      </c>
      <c r="K116" s="25">
        <v>57.67</v>
      </c>
      <c r="L116" s="32">
        <v>0</v>
      </c>
      <c r="M116" s="32">
        <v>0</v>
      </c>
      <c r="N116" s="32">
        <v>0</v>
      </c>
      <c r="O116" s="32">
        <v>0</v>
      </c>
      <c r="P116" s="32">
        <v>0</v>
      </c>
      <c r="Q116" s="32">
        <v>57.67</v>
      </c>
      <c r="R116" s="17"/>
    </row>
    <row r="117" s="4" customFormat="1" ht="24" spans="1:18">
      <c r="A117" s="17">
        <v>4</v>
      </c>
      <c r="B117" s="17" t="s">
        <v>20</v>
      </c>
      <c r="C117" s="17" t="s">
        <v>210</v>
      </c>
      <c r="D117" s="17" t="s">
        <v>205</v>
      </c>
      <c r="E117" s="17" t="s">
        <v>211</v>
      </c>
      <c r="F117" s="23">
        <v>44141</v>
      </c>
      <c r="G117" s="32">
        <v>228.49</v>
      </c>
      <c r="H117" s="32">
        <v>14</v>
      </c>
      <c r="I117" s="25">
        <v>31.99</v>
      </c>
      <c r="J117" s="32">
        <v>3920</v>
      </c>
      <c r="K117" s="25">
        <v>31.99</v>
      </c>
      <c r="L117" s="32">
        <v>0</v>
      </c>
      <c r="M117" s="32">
        <v>0</v>
      </c>
      <c r="N117" s="32">
        <v>0</v>
      </c>
      <c r="O117" s="32">
        <v>0</v>
      </c>
      <c r="P117" s="32">
        <v>0</v>
      </c>
      <c r="Q117" s="32">
        <v>31.99</v>
      </c>
      <c r="R117" s="17"/>
    </row>
    <row r="118" s="4" customFormat="1" ht="24" spans="1:18">
      <c r="A118" s="17">
        <v>5</v>
      </c>
      <c r="B118" s="17" t="s">
        <v>20</v>
      </c>
      <c r="C118" s="17" t="s">
        <v>212</v>
      </c>
      <c r="D118" s="17" t="s">
        <v>205</v>
      </c>
      <c r="E118" s="17" t="s">
        <v>213</v>
      </c>
      <c r="F118" s="23">
        <v>43608</v>
      </c>
      <c r="G118" s="32">
        <v>1757.6</v>
      </c>
      <c r="H118" s="32">
        <v>28</v>
      </c>
      <c r="I118" s="25">
        <v>246.06</v>
      </c>
      <c r="J118" s="32">
        <v>7840</v>
      </c>
      <c r="K118" s="25">
        <v>246.06</v>
      </c>
      <c r="L118" s="32">
        <v>0</v>
      </c>
      <c r="M118" s="32">
        <v>0</v>
      </c>
      <c r="N118" s="32">
        <v>0</v>
      </c>
      <c r="O118" s="32">
        <v>0</v>
      </c>
      <c r="P118" s="32">
        <v>0</v>
      </c>
      <c r="Q118" s="32">
        <v>246.06</v>
      </c>
      <c r="R118" s="17"/>
    </row>
    <row r="119" s="4" customFormat="1" ht="24" spans="1:18">
      <c r="A119" s="17">
        <v>6</v>
      </c>
      <c r="B119" s="17" t="s">
        <v>20</v>
      </c>
      <c r="C119" s="17" t="s">
        <v>214</v>
      </c>
      <c r="D119" s="17" t="s">
        <v>205</v>
      </c>
      <c r="E119" s="17" t="s">
        <v>215</v>
      </c>
      <c r="F119" s="23">
        <v>43605</v>
      </c>
      <c r="G119" s="32">
        <v>15346.83</v>
      </c>
      <c r="H119" s="32">
        <v>88</v>
      </c>
      <c r="I119" s="25">
        <v>2148.56</v>
      </c>
      <c r="J119" s="32">
        <v>24640</v>
      </c>
      <c r="K119" s="25">
        <v>2148.56</v>
      </c>
      <c r="L119" s="32">
        <v>0</v>
      </c>
      <c r="M119" s="32">
        <v>0</v>
      </c>
      <c r="N119" s="32">
        <v>0</v>
      </c>
      <c r="O119" s="32">
        <v>0</v>
      </c>
      <c r="P119" s="32">
        <v>0</v>
      </c>
      <c r="Q119" s="32">
        <v>2148.56</v>
      </c>
      <c r="R119" s="17"/>
    </row>
    <row r="120" s="4" customFormat="1" ht="24" spans="1:18">
      <c r="A120" s="17">
        <v>7</v>
      </c>
      <c r="B120" s="17" t="s">
        <v>20</v>
      </c>
      <c r="C120" s="17" t="s">
        <v>216</v>
      </c>
      <c r="D120" s="17" t="s">
        <v>205</v>
      </c>
      <c r="E120" s="17" t="s">
        <v>217</v>
      </c>
      <c r="F120" s="23">
        <v>43425</v>
      </c>
      <c r="G120" s="32">
        <v>0.8</v>
      </c>
      <c r="H120" s="32">
        <v>7</v>
      </c>
      <c r="I120" s="25">
        <v>0.11</v>
      </c>
      <c r="J120" s="32">
        <v>1960</v>
      </c>
      <c r="K120" s="25">
        <v>0.11</v>
      </c>
      <c r="L120" s="32">
        <v>0</v>
      </c>
      <c r="M120" s="32">
        <v>0</v>
      </c>
      <c r="N120" s="32">
        <v>0</v>
      </c>
      <c r="O120" s="32">
        <v>0</v>
      </c>
      <c r="P120" s="32">
        <v>0</v>
      </c>
      <c r="Q120" s="32">
        <v>0.11</v>
      </c>
      <c r="R120" s="17"/>
    </row>
    <row r="121" s="4" customFormat="1" ht="36" spans="1:18">
      <c r="A121" s="17">
        <v>8</v>
      </c>
      <c r="B121" s="17" t="s">
        <v>20</v>
      </c>
      <c r="C121" s="17" t="s">
        <v>218</v>
      </c>
      <c r="D121" s="17" t="s">
        <v>205</v>
      </c>
      <c r="E121" s="17" t="s">
        <v>219</v>
      </c>
      <c r="F121" s="23">
        <v>43437</v>
      </c>
      <c r="G121" s="32">
        <v>2676.7</v>
      </c>
      <c r="H121" s="32">
        <v>35</v>
      </c>
      <c r="I121" s="25">
        <v>374.74</v>
      </c>
      <c r="J121" s="32">
        <v>9800</v>
      </c>
      <c r="K121" s="25">
        <v>374.74</v>
      </c>
      <c r="L121" s="32">
        <v>0</v>
      </c>
      <c r="M121" s="32">
        <v>0</v>
      </c>
      <c r="N121" s="32">
        <v>0</v>
      </c>
      <c r="O121" s="32">
        <v>0</v>
      </c>
      <c r="P121" s="32">
        <v>0</v>
      </c>
      <c r="Q121" s="32">
        <v>374.74</v>
      </c>
      <c r="R121" s="17"/>
    </row>
    <row r="122" s="4" customFormat="1" ht="24" spans="1:18">
      <c r="A122" s="17">
        <v>9</v>
      </c>
      <c r="B122" s="17" t="s">
        <v>20</v>
      </c>
      <c r="C122" s="17" t="s">
        <v>220</v>
      </c>
      <c r="D122" s="17" t="s">
        <v>205</v>
      </c>
      <c r="E122" s="17" t="s">
        <v>221</v>
      </c>
      <c r="F122" s="23">
        <v>43425</v>
      </c>
      <c r="G122" s="32">
        <v>4461.5</v>
      </c>
      <c r="H122" s="32">
        <v>35</v>
      </c>
      <c r="I122" s="25">
        <v>624.61</v>
      </c>
      <c r="J122" s="32">
        <v>9800</v>
      </c>
      <c r="K122" s="25">
        <v>624.61</v>
      </c>
      <c r="L122" s="32">
        <v>0</v>
      </c>
      <c r="M122" s="32">
        <v>0</v>
      </c>
      <c r="N122" s="32">
        <v>0</v>
      </c>
      <c r="O122" s="32">
        <v>0</v>
      </c>
      <c r="P122" s="32">
        <v>0</v>
      </c>
      <c r="Q122" s="32">
        <v>624.61</v>
      </c>
      <c r="R122" s="17"/>
    </row>
    <row r="123" s="4" customFormat="1" ht="24" spans="1:18">
      <c r="A123" s="17">
        <v>10</v>
      </c>
      <c r="B123" s="17" t="s">
        <v>20</v>
      </c>
      <c r="C123" s="17" t="s">
        <v>222</v>
      </c>
      <c r="D123" s="17" t="s">
        <v>205</v>
      </c>
      <c r="E123" s="17" t="s">
        <v>223</v>
      </c>
      <c r="F123" s="23">
        <v>43413</v>
      </c>
      <c r="G123" s="32">
        <v>3122.6</v>
      </c>
      <c r="H123" s="32">
        <v>56</v>
      </c>
      <c r="I123" s="25">
        <v>437.16</v>
      </c>
      <c r="J123" s="32">
        <v>15680</v>
      </c>
      <c r="K123" s="25">
        <v>437.16</v>
      </c>
      <c r="L123" s="32">
        <v>0</v>
      </c>
      <c r="M123" s="32">
        <v>0</v>
      </c>
      <c r="N123" s="32">
        <v>0</v>
      </c>
      <c r="O123" s="32">
        <v>0</v>
      </c>
      <c r="P123" s="32">
        <v>0</v>
      </c>
      <c r="Q123" s="32">
        <v>437.16</v>
      </c>
      <c r="R123" s="17"/>
    </row>
    <row r="124" s="4" customFormat="1" ht="24" spans="1:18">
      <c r="A124" s="17">
        <v>11</v>
      </c>
      <c r="B124" s="17" t="s">
        <v>20</v>
      </c>
      <c r="C124" s="17" t="s">
        <v>224</v>
      </c>
      <c r="D124" s="17" t="s">
        <v>205</v>
      </c>
      <c r="E124" s="17" t="s">
        <v>225</v>
      </c>
      <c r="F124" s="23">
        <v>43770</v>
      </c>
      <c r="G124" s="32">
        <v>905.6</v>
      </c>
      <c r="H124" s="32">
        <v>28</v>
      </c>
      <c r="I124" s="25">
        <v>126.78</v>
      </c>
      <c r="J124" s="32">
        <v>7840</v>
      </c>
      <c r="K124" s="25">
        <v>126.78</v>
      </c>
      <c r="L124" s="32">
        <v>0</v>
      </c>
      <c r="M124" s="32">
        <v>0</v>
      </c>
      <c r="N124" s="32">
        <v>0</v>
      </c>
      <c r="O124" s="32">
        <v>0</v>
      </c>
      <c r="P124" s="32">
        <v>0</v>
      </c>
      <c r="Q124" s="32">
        <v>126.78</v>
      </c>
      <c r="R124" s="17"/>
    </row>
    <row r="125" s="4" customFormat="1" ht="36" spans="1:18">
      <c r="A125" s="17">
        <v>12</v>
      </c>
      <c r="B125" s="24" t="s">
        <v>171</v>
      </c>
      <c r="C125" s="24" t="s">
        <v>226</v>
      </c>
      <c r="D125" s="24" t="s">
        <v>205</v>
      </c>
      <c r="E125" s="24" t="s">
        <v>227</v>
      </c>
      <c r="F125" s="23">
        <v>43282</v>
      </c>
      <c r="G125" s="17">
        <v>151895.59</v>
      </c>
      <c r="H125" s="26">
        <v>360</v>
      </c>
      <c r="I125" s="25">
        <v>21265.39</v>
      </c>
      <c r="J125" s="25">
        <v>302400</v>
      </c>
      <c r="K125" s="25">
        <v>21265.39</v>
      </c>
      <c r="L125" s="25">
        <v>0</v>
      </c>
      <c r="M125" s="25">
        <v>0</v>
      </c>
      <c r="N125" s="25">
        <v>0</v>
      </c>
      <c r="O125" s="25">
        <v>0</v>
      </c>
      <c r="P125" s="25">
        <v>0</v>
      </c>
      <c r="Q125" s="17">
        <v>21265.39</v>
      </c>
      <c r="R125" s="17"/>
    </row>
    <row r="126" s="5" customFormat="1" ht="36" spans="1:18">
      <c r="A126" s="17">
        <v>13</v>
      </c>
      <c r="B126" s="24" t="s">
        <v>171</v>
      </c>
      <c r="C126" s="24" t="s">
        <v>228</v>
      </c>
      <c r="D126" s="24" t="s">
        <v>205</v>
      </c>
      <c r="E126" s="24" t="s">
        <v>229</v>
      </c>
      <c r="F126" s="28">
        <v>43282</v>
      </c>
      <c r="G126" s="25">
        <v>4348704.3</v>
      </c>
      <c r="H126" s="25">
        <v>3300</v>
      </c>
      <c r="I126" s="38">
        <v>608818.6</v>
      </c>
      <c r="J126" s="38">
        <v>2772000</v>
      </c>
      <c r="K126" s="38">
        <v>608818.6</v>
      </c>
      <c r="L126" s="25">
        <v>0</v>
      </c>
      <c r="M126" s="25">
        <v>0</v>
      </c>
      <c r="N126" s="25">
        <v>0</v>
      </c>
      <c r="O126" s="25">
        <v>0</v>
      </c>
      <c r="P126" s="25">
        <v>0</v>
      </c>
      <c r="Q126" s="17">
        <v>608818.6</v>
      </c>
      <c r="R126" s="40"/>
    </row>
    <row r="127" s="6" customFormat="1" ht="24" spans="1:18">
      <c r="A127" s="33">
        <v>14</v>
      </c>
      <c r="B127" s="34" t="s">
        <v>168</v>
      </c>
      <c r="C127" s="34" t="s">
        <v>230</v>
      </c>
      <c r="D127" s="34" t="s">
        <v>205</v>
      </c>
      <c r="E127" s="34" t="s">
        <v>231</v>
      </c>
      <c r="F127" s="35">
        <v>42808</v>
      </c>
      <c r="G127" s="36">
        <v>2368.21</v>
      </c>
      <c r="H127" s="36">
        <v>51</v>
      </c>
      <c r="I127" s="36">
        <v>331.55</v>
      </c>
      <c r="J127" s="32">
        <v>28560</v>
      </c>
      <c r="K127" s="32">
        <v>331.55</v>
      </c>
      <c r="L127" s="36">
        <v>0</v>
      </c>
      <c r="M127" s="36">
        <v>0</v>
      </c>
      <c r="N127" s="36">
        <v>0</v>
      </c>
      <c r="O127" s="36">
        <v>0</v>
      </c>
      <c r="P127" s="36">
        <v>0</v>
      </c>
      <c r="Q127" s="36">
        <v>331.55</v>
      </c>
      <c r="R127" s="17"/>
    </row>
    <row r="128" s="3" customFormat="1" spans="1:18">
      <c r="A128" s="22" t="s">
        <v>232</v>
      </c>
      <c r="B128" s="22"/>
      <c r="C128" s="22"/>
      <c r="D128" s="22"/>
      <c r="E128" s="22"/>
      <c r="F128" s="22"/>
      <c r="G128" s="16">
        <f>SUM(G129:G129)</f>
        <v>6166.93</v>
      </c>
      <c r="H128" s="16">
        <f t="shared" ref="H128:Q128" si="6">SUM(H129:H129)</f>
        <v>81</v>
      </c>
      <c r="I128" s="16">
        <f t="shared" si="6"/>
        <v>863.37</v>
      </c>
      <c r="J128" s="16">
        <f t="shared" si="6"/>
        <v>22680</v>
      </c>
      <c r="K128" s="16">
        <f t="shared" si="6"/>
        <v>863.37</v>
      </c>
      <c r="L128" s="16">
        <f t="shared" si="6"/>
        <v>0</v>
      </c>
      <c r="M128" s="16">
        <f t="shared" si="6"/>
        <v>0</v>
      </c>
      <c r="N128" s="16">
        <f t="shared" si="6"/>
        <v>0</v>
      </c>
      <c r="O128" s="16">
        <f t="shared" si="6"/>
        <v>0</v>
      </c>
      <c r="P128" s="16">
        <f t="shared" si="6"/>
        <v>0</v>
      </c>
      <c r="Q128" s="16">
        <f t="shared" si="6"/>
        <v>863.37</v>
      </c>
      <c r="R128" s="22"/>
    </row>
    <row r="129" s="4" customFormat="1" ht="36" spans="1:18">
      <c r="A129" s="41">
        <v>1</v>
      </c>
      <c r="B129" s="42" t="s">
        <v>233</v>
      </c>
      <c r="C129" s="42" t="s">
        <v>234</v>
      </c>
      <c r="D129" s="42" t="s">
        <v>235</v>
      </c>
      <c r="E129" s="42" t="s">
        <v>236</v>
      </c>
      <c r="F129" s="43">
        <v>43516</v>
      </c>
      <c r="G129" s="17">
        <v>6166.93</v>
      </c>
      <c r="H129" s="17">
        <v>81</v>
      </c>
      <c r="I129" s="25">
        <v>863.37</v>
      </c>
      <c r="J129" s="25">
        <v>22680</v>
      </c>
      <c r="K129" s="25">
        <v>863.37</v>
      </c>
      <c r="L129" s="17">
        <v>0</v>
      </c>
      <c r="M129" s="17">
        <v>0</v>
      </c>
      <c r="N129" s="17">
        <v>0</v>
      </c>
      <c r="O129" s="17">
        <v>0</v>
      </c>
      <c r="P129" s="17">
        <v>0</v>
      </c>
      <c r="Q129" s="17">
        <v>863.37</v>
      </c>
      <c r="R129" s="17"/>
    </row>
    <row r="130" s="3" customFormat="1" spans="1:18">
      <c r="A130" s="13" t="s">
        <v>237</v>
      </c>
      <c r="B130" s="14"/>
      <c r="C130" s="14"/>
      <c r="D130" s="14"/>
      <c r="E130" s="14"/>
      <c r="F130" s="15"/>
      <c r="G130" s="16">
        <f>SUM(G131:G137)</f>
        <v>10211191.82</v>
      </c>
      <c r="H130" s="16">
        <f t="shared" ref="H130:Q130" si="7">SUM(H131:H137)</f>
        <v>5131</v>
      </c>
      <c r="I130" s="16">
        <f t="shared" si="7"/>
        <v>1429566.85</v>
      </c>
      <c r="J130" s="16">
        <f t="shared" si="7"/>
        <v>3083080</v>
      </c>
      <c r="K130" s="16">
        <f t="shared" si="7"/>
        <v>1179672.35</v>
      </c>
      <c r="L130" s="16">
        <f t="shared" si="7"/>
        <v>0</v>
      </c>
      <c r="M130" s="16">
        <f t="shared" si="7"/>
        <v>0</v>
      </c>
      <c r="N130" s="16">
        <f t="shared" si="7"/>
        <v>0</v>
      </c>
      <c r="O130" s="16">
        <f t="shared" si="7"/>
        <v>0</v>
      </c>
      <c r="P130" s="16">
        <f t="shared" si="7"/>
        <v>0</v>
      </c>
      <c r="Q130" s="16">
        <f t="shared" si="7"/>
        <v>1179672.35</v>
      </c>
      <c r="R130" s="22"/>
    </row>
    <row r="131" s="4" customFormat="1" ht="36" spans="1:18">
      <c r="A131" s="17">
        <v>1</v>
      </c>
      <c r="B131" s="17" t="s">
        <v>20</v>
      </c>
      <c r="C131" s="17" t="s">
        <v>238</v>
      </c>
      <c r="D131" s="17" t="s">
        <v>239</v>
      </c>
      <c r="E131" s="17" t="s">
        <v>240</v>
      </c>
      <c r="F131" s="23">
        <v>42986</v>
      </c>
      <c r="G131" s="24">
        <v>3326.49</v>
      </c>
      <c r="H131" s="26">
        <v>35</v>
      </c>
      <c r="I131" s="25">
        <v>465.71</v>
      </c>
      <c r="J131" s="25">
        <f>H131*2000*0.14</f>
        <v>9800</v>
      </c>
      <c r="K131" s="25">
        <v>465.71</v>
      </c>
      <c r="L131" s="17"/>
      <c r="M131" s="17"/>
      <c r="N131" s="17"/>
      <c r="O131" s="17"/>
      <c r="P131" s="17"/>
      <c r="Q131" s="25">
        <v>465.71</v>
      </c>
      <c r="R131" s="17"/>
    </row>
    <row r="132" s="4" customFormat="1" ht="24" spans="1:18">
      <c r="A132" s="17">
        <v>2</v>
      </c>
      <c r="B132" s="17" t="s">
        <v>20</v>
      </c>
      <c r="C132" s="17" t="s">
        <v>241</v>
      </c>
      <c r="D132" s="17" t="s">
        <v>239</v>
      </c>
      <c r="E132" s="17" t="s">
        <v>242</v>
      </c>
      <c r="F132" s="23">
        <v>43005.7661226852</v>
      </c>
      <c r="G132" s="24">
        <v>788.3</v>
      </c>
      <c r="H132" s="26">
        <v>88</v>
      </c>
      <c r="I132" s="25">
        <v>110.36</v>
      </c>
      <c r="J132" s="25">
        <f>H132*2000*0.14</f>
        <v>24640</v>
      </c>
      <c r="K132" s="25">
        <v>110.36</v>
      </c>
      <c r="L132" s="17"/>
      <c r="M132" s="17"/>
      <c r="N132" s="17"/>
      <c r="O132" s="17"/>
      <c r="P132" s="17"/>
      <c r="Q132" s="25">
        <v>110.36</v>
      </c>
      <c r="R132" s="17"/>
    </row>
    <row r="133" s="4" customFormat="1" ht="24" spans="1:18">
      <c r="A133" s="17">
        <v>3</v>
      </c>
      <c r="B133" s="17" t="s">
        <v>20</v>
      </c>
      <c r="C133" s="17" t="s">
        <v>243</v>
      </c>
      <c r="D133" s="17" t="s">
        <v>239</v>
      </c>
      <c r="E133" s="17" t="s">
        <v>244</v>
      </c>
      <c r="F133" s="23">
        <v>43461</v>
      </c>
      <c r="G133" s="24">
        <v>37.1</v>
      </c>
      <c r="H133" s="26">
        <v>14</v>
      </c>
      <c r="I133" s="25">
        <v>5.19</v>
      </c>
      <c r="J133" s="25">
        <f>H133*2000*0.14</f>
        <v>3920</v>
      </c>
      <c r="K133" s="25">
        <v>5.19</v>
      </c>
      <c r="L133" s="17"/>
      <c r="M133" s="17"/>
      <c r="N133" s="17"/>
      <c r="O133" s="17"/>
      <c r="P133" s="17"/>
      <c r="Q133" s="25">
        <v>5.19</v>
      </c>
      <c r="R133" s="17"/>
    </row>
    <row r="134" s="4" customFormat="1" ht="24" spans="1:18">
      <c r="A134" s="17">
        <v>4</v>
      </c>
      <c r="B134" s="17" t="s">
        <v>20</v>
      </c>
      <c r="C134" s="17" t="s">
        <v>245</v>
      </c>
      <c r="D134" s="17" t="s">
        <v>239</v>
      </c>
      <c r="E134" s="17" t="s">
        <v>246</v>
      </c>
      <c r="F134" s="23">
        <v>43439</v>
      </c>
      <c r="G134" s="24">
        <v>1357.1</v>
      </c>
      <c r="H134" s="26">
        <v>14</v>
      </c>
      <c r="I134" s="25">
        <v>189.99</v>
      </c>
      <c r="J134" s="25">
        <f>H134*2000*0.14</f>
        <v>3920</v>
      </c>
      <c r="K134" s="25">
        <v>189.99</v>
      </c>
      <c r="L134" s="17"/>
      <c r="M134" s="17"/>
      <c r="N134" s="17"/>
      <c r="O134" s="17"/>
      <c r="P134" s="17"/>
      <c r="Q134" s="25">
        <v>189.99</v>
      </c>
      <c r="R134" s="17"/>
    </row>
    <row r="135" s="7" customFormat="1" ht="36" spans="1:18">
      <c r="A135" s="17">
        <v>5</v>
      </c>
      <c r="B135" s="24" t="s">
        <v>171</v>
      </c>
      <c r="C135" s="24" t="s">
        <v>247</v>
      </c>
      <c r="D135" s="27" t="s">
        <v>239</v>
      </c>
      <c r="E135" s="24" t="s">
        <v>248</v>
      </c>
      <c r="F135" s="31">
        <v>43070</v>
      </c>
      <c r="G135" s="27">
        <v>5917952.63</v>
      </c>
      <c r="H135" s="30">
        <v>1200</v>
      </c>
      <c r="I135" s="29">
        <v>828513.37</v>
      </c>
      <c r="J135" s="29">
        <v>672000</v>
      </c>
      <c r="K135" s="29">
        <v>624448.11</v>
      </c>
      <c r="L135" s="25">
        <v>0</v>
      </c>
      <c r="M135" s="25">
        <v>0</v>
      </c>
      <c r="N135" s="25">
        <v>0</v>
      </c>
      <c r="O135" s="25">
        <v>0</v>
      </c>
      <c r="P135" s="25">
        <v>0</v>
      </c>
      <c r="Q135" s="29">
        <v>624448.11</v>
      </c>
      <c r="R135" s="40"/>
    </row>
    <row r="136" s="7" customFormat="1" ht="36" spans="1:18">
      <c r="A136" s="17">
        <v>6</v>
      </c>
      <c r="B136" s="24" t="s">
        <v>171</v>
      </c>
      <c r="C136" s="24" t="s">
        <v>247</v>
      </c>
      <c r="D136" s="27" t="s">
        <v>239</v>
      </c>
      <c r="E136" s="24" t="s">
        <v>248</v>
      </c>
      <c r="F136" s="31">
        <v>43070</v>
      </c>
      <c r="G136" s="27">
        <v>3207351.74</v>
      </c>
      <c r="H136" s="30">
        <v>1440</v>
      </c>
      <c r="I136" s="29">
        <v>449029.24</v>
      </c>
      <c r="J136" s="29">
        <v>403200</v>
      </c>
      <c r="K136" s="29">
        <v>403200</v>
      </c>
      <c r="L136" s="25">
        <v>0</v>
      </c>
      <c r="M136" s="25">
        <v>0</v>
      </c>
      <c r="N136" s="25">
        <v>0</v>
      </c>
      <c r="O136" s="25">
        <v>0</v>
      </c>
      <c r="P136" s="25">
        <v>0</v>
      </c>
      <c r="Q136" s="29">
        <v>403200</v>
      </c>
      <c r="R136" s="40"/>
    </row>
    <row r="137" s="7" customFormat="1" ht="36" spans="1:18">
      <c r="A137" s="17">
        <v>7</v>
      </c>
      <c r="B137" s="24" t="s">
        <v>171</v>
      </c>
      <c r="C137" s="24" t="s">
        <v>249</v>
      </c>
      <c r="D137" s="27" t="s">
        <v>239</v>
      </c>
      <c r="E137" s="24" t="s">
        <v>250</v>
      </c>
      <c r="F137" s="28">
        <v>43405</v>
      </c>
      <c r="G137" s="25">
        <v>1080378.46</v>
      </c>
      <c r="H137" s="26">
        <v>2340</v>
      </c>
      <c r="I137" s="38">
        <v>151252.99</v>
      </c>
      <c r="J137" s="38">
        <v>1965600</v>
      </c>
      <c r="K137" s="38">
        <v>151252.99</v>
      </c>
      <c r="L137" s="25">
        <v>0</v>
      </c>
      <c r="M137" s="25">
        <v>0</v>
      </c>
      <c r="N137" s="25">
        <v>0</v>
      </c>
      <c r="O137" s="25">
        <v>0</v>
      </c>
      <c r="P137" s="25">
        <v>0</v>
      </c>
      <c r="Q137" s="38">
        <v>151252.99</v>
      </c>
      <c r="R137" s="40"/>
    </row>
    <row r="138" s="3" customFormat="1" spans="1:18">
      <c r="A138" s="13" t="s">
        <v>251</v>
      </c>
      <c r="B138" s="14"/>
      <c r="C138" s="14"/>
      <c r="D138" s="14"/>
      <c r="E138" s="14"/>
      <c r="F138" s="15"/>
      <c r="G138" s="16">
        <f>SUM(G139:G140)</f>
        <v>2522099.35</v>
      </c>
      <c r="H138" s="16">
        <f t="shared" ref="H138:Q138" si="8">SUM(H139:H140)</f>
        <v>2000</v>
      </c>
      <c r="I138" s="16">
        <f t="shared" si="8"/>
        <v>353093.91</v>
      </c>
      <c r="J138" s="16">
        <f t="shared" si="8"/>
        <v>560000</v>
      </c>
      <c r="K138" s="16">
        <f t="shared" si="8"/>
        <v>353093.91</v>
      </c>
      <c r="L138" s="16">
        <f t="shared" si="8"/>
        <v>0</v>
      </c>
      <c r="M138" s="16">
        <f t="shared" si="8"/>
        <v>0</v>
      </c>
      <c r="N138" s="16">
        <f t="shared" si="8"/>
        <v>0</v>
      </c>
      <c r="O138" s="16">
        <f t="shared" si="8"/>
        <v>0</v>
      </c>
      <c r="P138" s="16">
        <f t="shared" si="8"/>
        <v>0</v>
      </c>
      <c r="Q138" s="16">
        <f t="shared" si="8"/>
        <v>353093.91</v>
      </c>
      <c r="R138" s="22"/>
    </row>
    <row r="139" s="5" customFormat="1" ht="36" spans="1:18">
      <c r="A139" s="17">
        <v>6</v>
      </c>
      <c r="B139" s="24" t="s">
        <v>171</v>
      </c>
      <c r="C139" s="27" t="s">
        <v>252</v>
      </c>
      <c r="D139" s="27" t="s">
        <v>253</v>
      </c>
      <c r="E139" s="24" t="s">
        <v>254</v>
      </c>
      <c r="F139" s="28">
        <v>43374</v>
      </c>
      <c r="G139" s="29">
        <v>1124260.86</v>
      </c>
      <c r="H139" s="29">
        <v>600</v>
      </c>
      <c r="I139" s="29">
        <v>157396.52</v>
      </c>
      <c r="J139" s="29">
        <v>168000</v>
      </c>
      <c r="K139" s="29">
        <v>157396.52</v>
      </c>
      <c r="L139" s="25">
        <v>0</v>
      </c>
      <c r="M139" s="25">
        <v>0</v>
      </c>
      <c r="N139" s="25">
        <v>0</v>
      </c>
      <c r="O139" s="25">
        <v>0</v>
      </c>
      <c r="P139" s="25">
        <v>0</v>
      </c>
      <c r="Q139" s="25">
        <v>157396.52</v>
      </c>
      <c r="R139" s="40"/>
    </row>
    <row r="140" s="5" customFormat="1" ht="36" spans="1:18">
      <c r="A140" s="17">
        <v>7</v>
      </c>
      <c r="B140" s="24" t="s">
        <v>171</v>
      </c>
      <c r="C140" s="27" t="s">
        <v>252</v>
      </c>
      <c r="D140" s="27" t="s">
        <v>253</v>
      </c>
      <c r="E140" s="24" t="s">
        <v>254</v>
      </c>
      <c r="F140" s="28">
        <v>43374</v>
      </c>
      <c r="G140" s="29">
        <v>1397838.49</v>
      </c>
      <c r="H140" s="29">
        <v>1400</v>
      </c>
      <c r="I140" s="29">
        <v>195697.39</v>
      </c>
      <c r="J140" s="29">
        <v>392000</v>
      </c>
      <c r="K140" s="29">
        <v>195697.39</v>
      </c>
      <c r="L140" s="25">
        <v>0</v>
      </c>
      <c r="M140" s="25">
        <v>0</v>
      </c>
      <c r="N140" s="25">
        <v>0</v>
      </c>
      <c r="O140" s="25">
        <v>0</v>
      </c>
      <c r="P140" s="25">
        <v>0</v>
      </c>
      <c r="Q140" s="25">
        <v>195697.39</v>
      </c>
      <c r="R140" s="40"/>
    </row>
    <row r="141" s="3" customFormat="1" spans="1:18">
      <c r="A141" s="13" t="s">
        <v>255</v>
      </c>
      <c r="B141" s="14"/>
      <c r="C141" s="14"/>
      <c r="D141" s="14"/>
      <c r="E141" s="14"/>
      <c r="F141" s="15"/>
      <c r="G141" s="16">
        <f>SUM(G142:G155)</f>
        <v>106134.05</v>
      </c>
      <c r="H141" s="16">
        <f t="shared" ref="H141:Q141" si="9">SUM(H142:H155)</f>
        <v>1176</v>
      </c>
      <c r="I141" s="16">
        <f t="shared" si="9"/>
        <v>14858.76</v>
      </c>
      <c r="J141" s="16">
        <f t="shared" si="9"/>
        <v>338027.2</v>
      </c>
      <c r="K141" s="16">
        <f t="shared" si="9"/>
        <v>14858.76</v>
      </c>
      <c r="L141" s="16">
        <f t="shared" si="9"/>
        <v>0</v>
      </c>
      <c r="M141" s="16">
        <f t="shared" si="9"/>
        <v>0</v>
      </c>
      <c r="N141" s="16">
        <f t="shared" si="9"/>
        <v>0</v>
      </c>
      <c r="O141" s="16">
        <f t="shared" si="9"/>
        <v>0</v>
      </c>
      <c r="P141" s="16">
        <f t="shared" si="9"/>
        <v>0</v>
      </c>
      <c r="Q141" s="16">
        <f t="shared" si="9"/>
        <v>14858.76</v>
      </c>
      <c r="R141" s="22"/>
    </row>
    <row r="142" s="4" customFormat="1" ht="36" spans="1:18">
      <c r="A142" s="17">
        <v>1</v>
      </c>
      <c r="B142" s="17" t="s">
        <v>20</v>
      </c>
      <c r="C142" s="17" t="s">
        <v>256</v>
      </c>
      <c r="D142" s="17" t="s">
        <v>257</v>
      </c>
      <c r="E142" s="17" t="s">
        <v>258</v>
      </c>
      <c r="F142" s="28">
        <v>43056</v>
      </c>
      <c r="G142" s="17">
        <v>9558.4</v>
      </c>
      <c r="H142" s="17">
        <v>21</v>
      </c>
      <c r="I142" s="25">
        <v>1338.17</v>
      </c>
      <c r="J142" s="17">
        <v>117.6</v>
      </c>
      <c r="K142" s="25">
        <v>1338.17</v>
      </c>
      <c r="L142" s="17">
        <v>0</v>
      </c>
      <c r="M142" s="17">
        <v>0</v>
      </c>
      <c r="N142" s="17">
        <v>0</v>
      </c>
      <c r="O142" s="17">
        <v>0</v>
      </c>
      <c r="P142" s="17">
        <v>0</v>
      </c>
      <c r="Q142" s="17">
        <v>1338.17</v>
      </c>
      <c r="R142" s="17"/>
    </row>
    <row r="143" s="4" customFormat="1" ht="24" spans="1:18">
      <c r="A143" s="17">
        <v>2</v>
      </c>
      <c r="B143" s="17" t="s">
        <v>20</v>
      </c>
      <c r="C143" s="17" t="s">
        <v>259</v>
      </c>
      <c r="D143" s="17" t="s">
        <v>257</v>
      </c>
      <c r="E143" s="17" t="s">
        <v>260</v>
      </c>
      <c r="F143" s="28">
        <v>43401</v>
      </c>
      <c r="G143" s="17">
        <v>855.1</v>
      </c>
      <c r="H143" s="17">
        <v>14</v>
      </c>
      <c r="I143" s="25">
        <v>119.71</v>
      </c>
      <c r="J143" s="17">
        <v>3920</v>
      </c>
      <c r="K143" s="25">
        <v>119.71</v>
      </c>
      <c r="L143" s="17">
        <v>0</v>
      </c>
      <c r="M143" s="17">
        <v>0</v>
      </c>
      <c r="N143" s="17">
        <v>0</v>
      </c>
      <c r="O143" s="17">
        <v>0</v>
      </c>
      <c r="P143" s="17">
        <v>0</v>
      </c>
      <c r="Q143" s="17">
        <v>119.71</v>
      </c>
      <c r="R143" s="17"/>
    </row>
    <row r="144" s="4" customFormat="1" ht="24" spans="1:18">
      <c r="A144" s="17">
        <v>3</v>
      </c>
      <c r="B144" s="17" t="s">
        <v>20</v>
      </c>
      <c r="C144" s="17" t="s">
        <v>261</v>
      </c>
      <c r="D144" s="17" t="s">
        <v>257</v>
      </c>
      <c r="E144" s="17" t="s">
        <v>262</v>
      </c>
      <c r="F144" s="28">
        <v>43056</v>
      </c>
      <c r="G144" s="17">
        <v>20242.37</v>
      </c>
      <c r="H144" s="17">
        <v>88</v>
      </c>
      <c r="I144" s="25">
        <v>2833.93</v>
      </c>
      <c r="J144" s="17">
        <v>49280</v>
      </c>
      <c r="K144" s="25">
        <v>2833.93</v>
      </c>
      <c r="L144" s="17">
        <v>0</v>
      </c>
      <c r="M144" s="17">
        <v>0</v>
      </c>
      <c r="N144" s="17">
        <v>0</v>
      </c>
      <c r="O144" s="17">
        <v>0</v>
      </c>
      <c r="P144" s="17">
        <v>0</v>
      </c>
      <c r="Q144" s="17">
        <v>2833.93</v>
      </c>
      <c r="R144" s="17"/>
    </row>
    <row r="145" s="4" customFormat="1" ht="24" spans="1:18">
      <c r="A145" s="17">
        <v>4</v>
      </c>
      <c r="B145" s="17" t="s">
        <v>20</v>
      </c>
      <c r="C145" s="17" t="s">
        <v>263</v>
      </c>
      <c r="D145" s="17" t="s">
        <v>257</v>
      </c>
      <c r="E145" s="17" t="s">
        <v>264</v>
      </c>
      <c r="F145" s="28">
        <v>43115</v>
      </c>
      <c r="G145" s="17">
        <v>17308.1</v>
      </c>
      <c r="H145" s="17">
        <v>88</v>
      </c>
      <c r="I145" s="25">
        <v>2423.14</v>
      </c>
      <c r="J145" s="17">
        <v>49280</v>
      </c>
      <c r="K145" s="25">
        <v>2423.14</v>
      </c>
      <c r="L145" s="17">
        <v>0</v>
      </c>
      <c r="M145" s="17">
        <v>0</v>
      </c>
      <c r="N145" s="17">
        <v>0</v>
      </c>
      <c r="O145" s="17">
        <v>0</v>
      </c>
      <c r="P145" s="17">
        <v>0</v>
      </c>
      <c r="Q145" s="17">
        <v>2423.14</v>
      </c>
      <c r="R145" s="17"/>
    </row>
    <row r="146" s="4" customFormat="1" ht="24" spans="1:18">
      <c r="A146" s="17">
        <v>5</v>
      </c>
      <c r="B146" s="17" t="s">
        <v>20</v>
      </c>
      <c r="C146" s="17" t="s">
        <v>265</v>
      </c>
      <c r="D146" s="17" t="s">
        <v>257</v>
      </c>
      <c r="E146" s="17" t="s">
        <v>266</v>
      </c>
      <c r="F146" s="28">
        <v>43115</v>
      </c>
      <c r="G146" s="17">
        <v>19402.62</v>
      </c>
      <c r="H146" s="17">
        <v>116</v>
      </c>
      <c r="I146" s="25">
        <v>2716.36</v>
      </c>
      <c r="J146" s="17">
        <v>32480</v>
      </c>
      <c r="K146" s="25">
        <v>2716.36</v>
      </c>
      <c r="L146" s="17">
        <v>0</v>
      </c>
      <c r="M146" s="17">
        <v>0</v>
      </c>
      <c r="N146" s="17">
        <v>0</v>
      </c>
      <c r="O146" s="17">
        <v>0</v>
      </c>
      <c r="P146" s="17">
        <v>0</v>
      </c>
      <c r="Q146" s="17">
        <v>2716.36</v>
      </c>
      <c r="R146" s="17"/>
    </row>
    <row r="147" s="4" customFormat="1" ht="24" spans="1:18">
      <c r="A147" s="17">
        <v>6</v>
      </c>
      <c r="B147" s="17" t="s">
        <v>20</v>
      </c>
      <c r="C147" s="17" t="s">
        <v>267</v>
      </c>
      <c r="D147" s="17" t="s">
        <v>257</v>
      </c>
      <c r="E147" s="17" t="s">
        <v>268</v>
      </c>
      <c r="F147" s="28">
        <v>43454</v>
      </c>
      <c r="G147" s="17">
        <v>41.3</v>
      </c>
      <c r="H147" s="17">
        <v>7</v>
      </c>
      <c r="I147" s="25">
        <v>5.78</v>
      </c>
      <c r="J147" s="17">
        <v>1960</v>
      </c>
      <c r="K147" s="25">
        <v>5.78</v>
      </c>
      <c r="L147" s="17">
        <v>0</v>
      </c>
      <c r="M147" s="17">
        <v>0</v>
      </c>
      <c r="N147" s="17">
        <v>0</v>
      </c>
      <c r="O147" s="17">
        <v>0</v>
      </c>
      <c r="P147" s="17">
        <v>0</v>
      </c>
      <c r="Q147" s="17">
        <v>5.78</v>
      </c>
      <c r="R147" s="17"/>
    </row>
    <row r="148" s="4" customFormat="1" ht="24" spans="1:18">
      <c r="A148" s="17">
        <v>7</v>
      </c>
      <c r="B148" s="17" t="s">
        <v>20</v>
      </c>
      <c r="C148" s="17" t="s">
        <v>269</v>
      </c>
      <c r="D148" s="17" t="s">
        <v>257</v>
      </c>
      <c r="E148" s="17" t="s">
        <v>270</v>
      </c>
      <c r="F148" s="28">
        <v>43454</v>
      </c>
      <c r="G148" s="17">
        <v>399.4</v>
      </c>
      <c r="H148" s="17">
        <v>14</v>
      </c>
      <c r="I148" s="25">
        <v>55.92</v>
      </c>
      <c r="J148" s="17">
        <v>7840</v>
      </c>
      <c r="K148" s="25">
        <v>55.92</v>
      </c>
      <c r="L148" s="17">
        <v>0</v>
      </c>
      <c r="M148" s="17">
        <v>0</v>
      </c>
      <c r="N148" s="17">
        <v>0</v>
      </c>
      <c r="O148" s="17">
        <v>0</v>
      </c>
      <c r="P148" s="17">
        <v>0</v>
      </c>
      <c r="Q148" s="17">
        <v>55.92</v>
      </c>
      <c r="R148" s="17"/>
    </row>
    <row r="149" s="4" customFormat="1" ht="36" spans="1:18">
      <c r="A149" s="17">
        <v>8</v>
      </c>
      <c r="B149" s="17" t="s">
        <v>20</v>
      </c>
      <c r="C149" s="17" t="s">
        <v>271</v>
      </c>
      <c r="D149" s="17" t="s">
        <v>257</v>
      </c>
      <c r="E149" s="17" t="s">
        <v>272</v>
      </c>
      <c r="F149" s="28">
        <v>43454</v>
      </c>
      <c r="G149" s="17">
        <v>1486.41</v>
      </c>
      <c r="H149" s="17">
        <v>109</v>
      </c>
      <c r="I149" s="25">
        <v>208.1</v>
      </c>
      <c r="J149" s="17">
        <v>30520</v>
      </c>
      <c r="K149" s="25">
        <v>208.1</v>
      </c>
      <c r="L149" s="17">
        <v>0</v>
      </c>
      <c r="M149" s="17">
        <v>0</v>
      </c>
      <c r="N149" s="17">
        <v>0</v>
      </c>
      <c r="O149" s="17">
        <v>0</v>
      </c>
      <c r="P149" s="17">
        <v>0</v>
      </c>
      <c r="Q149" s="25">
        <v>208.1</v>
      </c>
      <c r="R149" s="17"/>
    </row>
    <row r="150" s="4" customFormat="1" ht="36" spans="1:18">
      <c r="A150" s="17">
        <v>9</v>
      </c>
      <c r="B150" s="17" t="s">
        <v>20</v>
      </c>
      <c r="C150" s="17" t="s">
        <v>273</v>
      </c>
      <c r="D150" s="17" t="s">
        <v>257</v>
      </c>
      <c r="E150" s="17" t="s">
        <v>274</v>
      </c>
      <c r="F150" s="28">
        <v>43712</v>
      </c>
      <c r="G150" s="17">
        <v>765.1</v>
      </c>
      <c r="H150" s="17">
        <v>21</v>
      </c>
      <c r="I150" s="25">
        <v>107.11</v>
      </c>
      <c r="J150" s="17">
        <v>5880</v>
      </c>
      <c r="K150" s="25">
        <v>107.11</v>
      </c>
      <c r="L150" s="17">
        <v>0</v>
      </c>
      <c r="M150" s="17">
        <v>0</v>
      </c>
      <c r="N150" s="17">
        <v>0</v>
      </c>
      <c r="O150" s="17">
        <v>0</v>
      </c>
      <c r="P150" s="17">
        <v>0</v>
      </c>
      <c r="Q150" s="17">
        <v>107.11</v>
      </c>
      <c r="R150" s="17"/>
    </row>
    <row r="151" s="4" customFormat="1" ht="24" spans="1:18">
      <c r="A151" s="17">
        <v>10</v>
      </c>
      <c r="B151" s="17" t="s">
        <v>20</v>
      </c>
      <c r="C151" s="17" t="s">
        <v>275</v>
      </c>
      <c r="D151" s="17" t="s">
        <v>257</v>
      </c>
      <c r="E151" s="17" t="s">
        <v>276</v>
      </c>
      <c r="F151" s="28">
        <v>43699</v>
      </c>
      <c r="G151" s="17">
        <v>2208.52</v>
      </c>
      <c r="H151" s="17">
        <v>102</v>
      </c>
      <c r="I151" s="25">
        <v>309.19</v>
      </c>
      <c r="J151" s="17">
        <v>28560</v>
      </c>
      <c r="K151" s="25">
        <v>309.19</v>
      </c>
      <c r="L151" s="17">
        <v>0</v>
      </c>
      <c r="M151" s="17">
        <v>0</v>
      </c>
      <c r="N151" s="17">
        <v>0</v>
      </c>
      <c r="O151" s="17">
        <v>0</v>
      </c>
      <c r="P151" s="17">
        <v>0</v>
      </c>
      <c r="Q151" s="17">
        <v>309.19</v>
      </c>
      <c r="R151" s="17"/>
    </row>
    <row r="152" s="4" customFormat="1" ht="24" spans="1:18">
      <c r="A152" s="17">
        <v>11</v>
      </c>
      <c r="B152" s="17" t="s">
        <v>20</v>
      </c>
      <c r="C152" s="17" t="s">
        <v>277</v>
      </c>
      <c r="D152" s="17" t="s">
        <v>257</v>
      </c>
      <c r="E152" s="17" t="s">
        <v>278</v>
      </c>
      <c r="F152" s="28">
        <v>43699</v>
      </c>
      <c r="G152" s="17">
        <v>5960.5</v>
      </c>
      <c r="H152" s="17">
        <v>35</v>
      </c>
      <c r="I152" s="25">
        <v>834.47</v>
      </c>
      <c r="J152" s="17">
        <v>9800</v>
      </c>
      <c r="K152" s="25">
        <v>834.47</v>
      </c>
      <c r="L152" s="17">
        <v>0</v>
      </c>
      <c r="M152" s="17">
        <v>0</v>
      </c>
      <c r="N152" s="17">
        <v>0</v>
      </c>
      <c r="O152" s="17">
        <v>0</v>
      </c>
      <c r="P152" s="17">
        <v>0</v>
      </c>
      <c r="Q152" s="17">
        <v>834.47</v>
      </c>
      <c r="R152" s="17"/>
    </row>
    <row r="153" s="4" customFormat="1" ht="24" spans="1:18">
      <c r="A153" s="17">
        <v>12</v>
      </c>
      <c r="B153" s="17" t="s">
        <v>20</v>
      </c>
      <c r="C153" s="17" t="s">
        <v>279</v>
      </c>
      <c r="D153" s="17" t="s">
        <v>257</v>
      </c>
      <c r="E153" s="17" t="s">
        <v>20</v>
      </c>
      <c r="F153" s="28">
        <v>43779</v>
      </c>
      <c r="G153" s="17">
        <v>293.56</v>
      </c>
      <c r="H153" s="17">
        <v>180</v>
      </c>
      <c r="I153" s="25">
        <v>41.1</v>
      </c>
      <c r="J153" s="17">
        <v>50400</v>
      </c>
      <c r="K153" s="25">
        <v>41.1</v>
      </c>
      <c r="L153" s="17">
        <v>0</v>
      </c>
      <c r="M153" s="17">
        <v>0</v>
      </c>
      <c r="N153" s="17">
        <v>0</v>
      </c>
      <c r="O153" s="17">
        <v>0</v>
      </c>
      <c r="P153" s="17">
        <v>0</v>
      </c>
      <c r="Q153" s="17">
        <v>41.1</v>
      </c>
      <c r="R153" s="17"/>
    </row>
    <row r="154" s="4" customFormat="1" ht="24" spans="1:18">
      <c r="A154" s="17">
        <v>13</v>
      </c>
      <c r="B154" s="17" t="s">
        <v>20</v>
      </c>
      <c r="C154" s="17" t="s">
        <v>280</v>
      </c>
      <c r="D154" s="17" t="s">
        <v>257</v>
      </c>
      <c r="E154" s="17" t="s">
        <v>20</v>
      </c>
      <c r="F154" s="28">
        <v>42727</v>
      </c>
      <c r="G154" s="17">
        <v>27553.06</v>
      </c>
      <c r="H154" s="17">
        <v>141</v>
      </c>
      <c r="I154" s="25">
        <v>3857.43</v>
      </c>
      <c r="J154" s="17">
        <v>789.6</v>
      </c>
      <c r="K154" s="25">
        <v>3857.43</v>
      </c>
      <c r="L154" s="17">
        <v>0</v>
      </c>
      <c r="M154" s="17">
        <v>0</v>
      </c>
      <c r="N154" s="17">
        <v>0</v>
      </c>
      <c r="O154" s="17">
        <v>0</v>
      </c>
      <c r="P154" s="17">
        <v>0</v>
      </c>
      <c r="Q154" s="17">
        <v>3857.43</v>
      </c>
      <c r="R154" s="17"/>
    </row>
    <row r="155" s="5" customFormat="1" ht="36" spans="1:18">
      <c r="A155" s="17">
        <v>14</v>
      </c>
      <c r="B155" s="24" t="s">
        <v>171</v>
      </c>
      <c r="C155" s="27" t="s">
        <v>281</v>
      </c>
      <c r="D155" s="27" t="s">
        <v>257</v>
      </c>
      <c r="E155" s="24" t="s">
        <v>282</v>
      </c>
      <c r="F155" s="28">
        <v>44185</v>
      </c>
      <c r="G155" s="25">
        <v>59.61</v>
      </c>
      <c r="H155" s="25">
        <v>240</v>
      </c>
      <c r="I155" s="25">
        <v>8.35</v>
      </c>
      <c r="J155" s="25">
        <v>67200</v>
      </c>
      <c r="K155" s="25">
        <v>8.35</v>
      </c>
      <c r="L155" s="25">
        <v>0</v>
      </c>
      <c r="M155" s="25">
        <v>0</v>
      </c>
      <c r="N155" s="25">
        <v>0</v>
      </c>
      <c r="O155" s="25">
        <v>0</v>
      </c>
      <c r="P155" s="25">
        <v>0</v>
      </c>
      <c r="Q155" s="25">
        <v>8.35</v>
      </c>
      <c r="R155" s="40"/>
    </row>
    <row r="156" s="3" customFormat="1" spans="1:18">
      <c r="A156" s="13" t="s">
        <v>283</v>
      </c>
      <c r="B156" s="14"/>
      <c r="C156" s="14"/>
      <c r="D156" s="14"/>
      <c r="E156" s="14"/>
      <c r="F156" s="15"/>
      <c r="G156" s="16">
        <f>SUM(G157:G165)</f>
        <v>125790.59</v>
      </c>
      <c r="H156" s="16">
        <f t="shared" ref="H156:Q156" si="10">SUM(H157:H165)</f>
        <v>2662</v>
      </c>
      <c r="I156" s="16">
        <f t="shared" si="10"/>
        <v>17610.69</v>
      </c>
      <c r="J156" s="16">
        <f t="shared" si="10"/>
        <v>745360</v>
      </c>
      <c r="K156" s="16">
        <f t="shared" si="10"/>
        <v>17610.69</v>
      </c>
      <c r="L156" s="16">
        <f t="shared" si="10"/>
        <v>0</v>
      </c>
      <c r="M156" s="16">
        <f t="shared" si="10"/>
        <v>0</v>
      </c>
      <c r="N156" s="16">
        <f t="shared" si="10"/>
        <v>0</v>
      </c>
      <c r="O156" s="16">
        <f t="shared" si="10"/>
        <v>0</v>
      </c>
      <c r="P156" s="16">
        <f t="shared" si="10"/>
        <v>0</v>
      </c>
      <c r="Q156" s="16">
        <f t="shared" si="10"/>
        <v>17610.69</v>
      </c>
      <c r="R156" s="17"/>
    </row>
    <row r="157" s="4" customFormat="1" ht="24" spans="1:18">
      <c r="A157" s="17">
        <v>1</v>
      </c>
      <c r="B157" s="17" t="s">
        <v>20</v>
      </c>
      <c r="C157" s="17" t="s">
        <v>284</v>
      </c>
      <c r="D157" s="17" t="s">
        <v>285</v>
      </c>
      <c r="E157" s="17" t="s">
        <v>286</v>
      </c>
      <c r="F157" s="28">
        <v>43453</v>
      </c>
      <c r="G157" s="17">
        <v>9750.19</v>
      </c>
      <c r="H157" s="17">
        <v>88</v>
      </c>
      <c r="I157" s="25">
        <v>1365.03</v>
      </c>
      <c r="J157" s="17">
        <v>24640</v>
      </c>
      <c r="K157" s="25">
        <v>1365.03</v>
      </c>
      <c r="L157" s="17">
        <v>0</v>
      </c>
      <c r="M157" s="17">
        <v>0</v>
      </c>
      <c r="N157" s="17">
        <v>0</v>
      </c>
      <c r="O157" s="17">
        <v>0</v>
      </c>
      <c r="P157" s="17">
        <v>0</v>
      </c>
      <c r="Q157" s="17">
        <v>1365.03</v>
      </c>
      <c r="R157" s="17"/>
    </row>
    <row r="158" s="4" customFormat="1" ht="36" spans="1:18">
      <c r="A158" s="17">
        <v>2</v>
      </c>
      <c r="B158" s="17" t="s">
        <v>20</v>
      </c>
      <c r="C158" s="17" t="s">
        <v>287</v>
      </c>
      <c r="D158" s="17" t="s">
        <v>285</v>
      </c>
      <c r="E158" s="17" t="s">
        <v>288</v>
      </c>
      <c r="F158" s="28">
        <v>43453</v>
      </c>
      <c r="G158" s="17">
        <v>23.25</v>
      </c>
      <c r="H158" s="17">
        <v>60</v>
      </c>
      <c r="I158" s="25">
        <v>3.26</v>
      </c>
      <c r="J158" s="17">
        <v>16800</v>
      </c>
      <c r="K158" s="25">
        <v>3.26</v>
      </c>
      <c r="L158" s="17">
        <v>0</v>
      </c>
      <c r="M158" s="17">
        <v>0</v>
      </c>
      <c r="N158" s="17">
        <v>0</v>
      </c>
      <c r="O158" s="17">
        <v>0</v>
      </c>
      <c r="P158" s="17">
        <v>0</v>
      </c>
      <c r="Q158" s="17">
        <v>3.26</v>
      </c>
      <c r="R158" s="17"/>
    </row>
    <row r="159" s="4" customFormat="1" ht="24" spans="1:18">
      <c r="A159" s="17">
        <v>3</v>
      </c>
      <c r="B159" s="17" t="s">
        <v>20</v>
      </c>
      <c r="C159" s="17" t="s">
        <v>289</v>
      </c>
      <c r="D159" s="17" t="s">
        <v>285</v>
      </c>
      <c r="E159" s="17" t="s">
        <v>290</v>
      </c>
      <c r="F159" s="28">
        <v>43453</v>
      </c>
      <c r="G159" s="17">
        <v>2969.04</v>
      </c>
      <c r="H159" s="17">
        <v>88</v>
      </c>
      <c r="I159" s="25">
        <v>415.67</v>
      </c>
      <c r="J159" s="17">
        <v>24640</v>
      </c>
      <c r="K159" s="25">
        <v>415.67</v>
      </c>
      <c r="L159" s="17">
        <v>0</v>
      </c>
      <c r="M159" s="17">
        <v>0</v>
      </c>
      <c r="N159" s="17">
        <v>0</v>
      </c>
      <c r="O159" s="17">
        <v>0</v>
      </c>
      <c r="P159" s="17">
        <v>0</v>
      </c>
      <c r="Q159" s="17">
        <v>415.67</v>
      </c>
      <c r="R159" s="17"/>
    </row>
    <row r="160" s="4" customFormat="1" ht="24" spans="1:18">
      <c r="A160" s="17">
        <v>4</v>
      </c>
      <c r="B160" s="17" t="s">
        <v>20</v>
      </c>
      <c r="C160" s="17" t="s">
        <v>291</v>
      </c>
      <c r="D160" s="17" t="s">
        <v>285</v>
      </c>
      <c r="E160" s="17" t="s">
        <v>292</v>
      </c>
      <c r="F160" s="28">
        <v>43453</v>
      </c>
      <c r="G160" s="17">
        <v>15828.53</v>
      </c>
      <c r="H160" s="17">
        <v>74</v>
      </c>
      <c r="I160" s="25">
        <v>2215.99</v>
      </c>
      <c r="J160" s="17">
        <v>20720</v>
      </c>
      <c r="K160" s="25">
        <v>2215.99</v>
      </c>
      <c r="L160" s="17">
        <v>0</v>
      </c>
      <c r="M160" s="17">
        <v>0</v>
      </c>
      <c r="N160" s="17">
        <v>0</v>
      </c>
      <c r="O160" s="17">
        <v>0</v>
      </c>
      <c r="P160" s="17">
        <v>0</v>
      </c>
      <c r="Q160" s="17">
        <v>2215.99</v>
      </c>
      <c r="R160" s="17"/>
    </row>
    <row r="161" s="4" customFormat="1" ht="24" spans="1:18">
      <c r="A161" s="17">
        <v>5</v>
      </c>
      <c r="B161" s="17" t="s">
        <v>20</v>
      </c>
      <c r="C161" s="17" t="s">
        <v>293</v>
      </c>
      <c r="D161" s="17" t="s">
        <v>285</v>
      </c>
      <c r="E161" s="17" t="s">
        <v>294</v>
      </c>
      <c r="F161" s="28">
        <v>43769</v>
      </c>
      <c r="G161" s="17">
        <v>1090.1</v>
      </c>
      <c r="H161" s="17">
        <v>28</v>
      </c>
      <c r="I161" s="25">
        <v>152.61</v>
      </c>
      <c r="J161" s="17">
        <v>7840</v>
      </c>
      <c r="K161" s="25">
        <v>152.61</v>
      </c>
      <c r="L161" s="17">
        <v>0</v>
      </c>
      <c r="M161" s="17">
        <v>0</v>
      </c>
      <c r="N161" s="17">
        <v>0</v>
      </c>
      <c r="O161" s="17">
        <v>0</v>
      </c>
      <c r="P161" s="17">
        <v>0</v>
      </c>
      <c r="Q161" s="17">
        <v>152.61</v>
      </c>
      <c r="R161" s="17"/>
    </row>
    <row r="162" s="4" customFormat="1" ht="36" spans="1:18">
      <c r="A162" s="17">
        <v>6</v>
      </c>
      <c r="B162" s="17" t="s">
        <v>20</v>
      </c>
      <c r="C162" s="17" t="s">
        <v>295</v>
      </c>
      <c r="D162" s="17" t="s">
        <v>285</v>
      </c>
      <c r="E162" s="17" t="s">
        <v>296</v>
      </c>
      <c r="F162" s="28">
        <v>43769</v>
      </c>
      <c r="G162" s="17">
        <v>339.3</v>
      </c>
      <c r="H162" s="17">
        <v>28</v>
      </c>
      <c r="I162" s="25">
        <v>47.5</v>
      </c>
      <c r="J162" s="17">
        <v>7840</v>
      </c>
      <c r="K162" s="25">
        <v>47.5</v>
      </c>
      <c r="L162" s="17">
        <v>0</v>
      </c>
      <c r="M162" s="17">
        <v>0</v>
      </c>
      <c r="N162" s="17">
        <v>0</v>
      </c>
      <c r="O162" s="17">
        <v>0</v>
      </c>
      <c r="P162" s="17">
        <v>0</v>
      </c>
      <c r="Q162" s="17">
        <v>47.5</v>
      </c>
      <c r="R162" s="17"/>
    </row>
    <row r="163" s="4" customFormat="1" ht="24" spans="1:18">
      <c r="A163" s="17">
        <v>7</v>
      </c>
      <c r="B163" s="17" t="s">
        <v>20</v>
      </c>
      <c r="C163" s="17" t="s">
        <v>297</v>
      </c>
      <c r="D163" s="17" t="s">
        <v>285</v>
      </c>
      <c r="E163" s="17" t="s">
        <v>298</v>
      </c>
      <c r="F163" s="28">
        <v>43713</v>
      </c>
      <c r="G163" s="17">
        <v>1661.6</v>
      </c>
      <c r="H163" s="17">
        <v>28</v>
      </c>
      <c r="I163" s="25">
        <v>232.62</v>
      </c>
      <c r="J163" s="17">
        <v>7840</v>
      </c>
      <c r="K163" s="25">
        <v>232.62</v>
      </c>
      <c r="L163" s="17">
        <v>0</v>
      </c>
      <c r="M163" s="17">
        <v>0</v>
      </c>
      <c r="N163" s="17">
        <v>0</v>
      </c>
      <c r="O163" s="17">
        <v>0</v>
      </c>
      <c r="P163" s="17">
        <v>0</v>
      </c>
      <c r="Q163" s="17">
        <v>232.62</v>
      </c>
      <c r="R163" s="17"/>
    </row>
    <row r="164" s="4" customFormat="1" ht="24" spans="1:18">
      <c r="A164" s="17">
        <v>8</v>
      </c>
      <c r="B164" s="17" t="s">
        <v>20</v>
      </c>
      <c r="C164" s="17" t="s">
        <v>299</v>
      </c>
      <c r="D164" s="17" t="s">
        <v>285</v>
      </c>
      <c r="E164" s="17" t="s">
        <v>300</v>
      </c>
      <c r="F164" s="28">
        <v>43713</v>
      </c>
      <c r="G164" s="17">
        <v>782.9</v>
      </c>
      <c r="H164" s="17">
        <v>28</v>
      </c>
      <c r="I164" s="25">
        <v>109.61</v>
      </c>
      <c r="J164" s="17">
        <v>7840</v>
      </c>
      <c r="K164" s="25">
        <v>109.61</v>
      </c>
      <c r="L164" s="17">
        <v>0</v>
      </c>
      <c r="M164" s="17">
        <v>0</v>
      </c>
      <c r="N164" s="17">
        <v>0</v>
      </c>
      <c r="O164" s="17">
        <v>0</v>
      </c>
      <c r="P164" s="17">
        <v>0</v>
      </c>
      <c r="Q164" s="17">
        <v>109.61</v>
      </c>
      <c r="R164" s="17"/>
    </row>
    <row r="165" s="5" customFormat="1" ht="36" spans="1:18">
      <c r="A165" s="17">
        <v>9</v>
      </c>
      <c r="B165" s="24" t="s">
        <v>171</v>
      </c>
      <c r="C165" s="27" t="s">
        <v>301</v>
      </c>
      <c r="D165" s="27" t="s">
        <v>285</v>
      </c>
      <c r="E165" s="24" t="s">
        <v>302</v>
      </c>
      <c r="F165" s="28">
        <v>44166</v>
      </c>
      <c r="G165" s="29">
        <v>93345.68</v>
      </c>
      <c r="H165" s="30">
        <v>2240</v>
      </c>
      <c r="I165" s="29">
        <v>13068.4</v>
      </c>
      <c r="J165" s="29">
        <v>627200</v>
      </c>
      <c r="K165" s="29">
        <v>13068.4</v>
      </c>
      <c r="L165" s="25">
        <v>0</v>
      </c>
      <c r="M165" s="25">
        <v>0</v>
      </c>
      <c r="N165" s="25">
        <v>0</v>
      </c>
      <c r="O165" s="25">
        <v>0</v>
      </c>
      <c r="P165" s="25">
        <v>0</v>
      </c>
      <c r="Q165" s="25">
        <v>13068.4</v>
      </c>
      <c r="R165" s="17"/>
    </row>
    <row r="166" s="3" customFormat="1" spans="1:18">
      <c r="A166" s="13" t="s">
        <v>303</v>
      </c>
      <c r="B166" s="14"/>
      <c r="C166" s="14"/>
      <c r="D166" s="14"/>
      <c r="E166" s="14"/>
      <c r="F166" s="15"/>
      <c r="G166" s="16">
        <f>SUM(G167:G174)</f>
        <v>1054531</v>
      </c>
      <c r="H166" s="16">
        <f t="shared" ref="H166:Q166" si="11">SUM(H167:H174)</f>
        <v>1481</v>
      </c>
      <c r="I166" s="16">
        <f t="shared" si="11"/>
        <v>147634.34</v>
      </c>
      <c r="J166" s="16">
        <f t="shared" si="11"/>
        <v>406918.4</v>
      </c>
      <c r="K166" s="16">
        <f t="shared" si="11"/>
        <v>147634.34</v>
      </c>
      <c r="L166" s="16">
        <f t="shared" si="11"/>
        <v>0</v>
      </c>
      <c r="M166" s="16">
        <f t="shared" si="11"/>
        <v>0</v>
      </c>
      <c r="N166" s="16">
        <f t="shared" si="11"/>
        <v>0</v>
      </c>
      <c r="O166" s="16">
        <f t="shared" si="11"/>
        <v>0</v>
      </c>
      <c r="P166" s="16">
        <f t="shared" si="11"/>
        <v>0</v>
      </c>
      <c r="Q166" s="16">
        <f t="shared" si="11"/>
        <v>147634.34</v>
      </c>
      <c r="R166" s="22"/>
    </row>
    <row r="167" s="4" customFormat="1" ht="36" spans="1:18">
      <c r="A167" s="17">
        <v>1</v>
      </c>
      <c r="B167" s="17" t="s">
        <v>304</v>
      </c>
      <c r="C167" s="17" t="s">
        <v>305</v>
      </c>
      <c r="D167" s="17" t="s">
        <v>306</v>
      </c>
      <c r="E167" s="17" t="s">
        <v>307</v>
      </c>
      <c r="F167" s="23">
        <v>43525</v>
      </c>
      <c r="G167" s="17">
        <v>443526</v>
      </c>
      <c r="H167" s="17">
        <v>660</v>
      </c>
      <c r="I167" s="25">
        <v>62093.64</v>
      </c>
      <c r="J167" s="17">
        <v>184800</v>
      </c>
      <c r="K167" s="25">
        <v>62093.64</v>
      </c>
      <c r="L167" s="17">
        <v>0</v>
      </c>
      <c r="M167" s="17">
        <v>0</v>
      </c>
      <c r="N167" s="17">
        <v>0</v>
      </c>
      <c r="O167" s="17">
        <v>0</v>
      </c>
      <c r="P167" s="17">
        <v>0</v>
      </c>
      <c r="Q167" s="17">
        <v>62093.64</v>
      </c>
      <c r="R167" s="17" t="s">
        <v>308</v>
      </c>
    </row>
    <row r="168" s="4" customFormat="1" ht="36" spans="1:18">
      <c r="A168" s="17">
        <v>2</v>
      </c>
      <c r="B168" s="17" t="s">
        <v>304</v>
      </c>
      <c r="C168" s="17" t="s">
        <v>305</v>
      </c>
      <c r="D168" s="17" t="s">
        <v>306</v>
      </c>
      <c r="E168" s="17" t="s">
        <v>307</v>
      </c>
      <c r="F168" s="23">
        <v>43525</v>
      </c>
      <c r="G168" s="17">
        <v>603177</v>
      </c>
      <c r="H168" s="17">
        <v>660</v>
      </c>
      <c r="I168" s="25">
        <v>84444.78</v>
      </c>
      <c r="J168" s="17">
        <v>184800</v>
      </c>
      <c r="K168" s="25">
        <v>84444.78</v>
      </c>
      <c r="L168" s="17">
        <v>0</v>
      </c>
      <c r="M168" s="17">
        <v>0</v>
      </c>
      <c r="N168" s="17">
        <v>0</v>
      </c>
      <c r="O168" s="17">
        <v>0</v>
      </c>
      <c r="P168" s="17">
        <v>0</v>
      </c>
      <c r="Q168" s="17">
        <v>84444.78</v>
      </c>
      <c r="R168" s="17" t="s">
        <v>309</v>
      </c>
    </row>
    <row r="169" s="4" customFormat="1" ht="24" spans="1:18">
      <c r="A169" s="17">
        <v>3</v>
      </c>
      <c r="B169" s="17" t="s">
        <v>20</v>
      </c>
      <c r="C169" s="17" t="s">
        <v>310</v>
      </c>
      <c r="D169" s="17" t="s">
        <v>306</v>
      </c>
      <c r="E169" s="17" t="s">
        <v>311</v>
      </c>
      <c r="F169" s="23">
        <v>43439</v>
      </c>
      <c r="G169" s="17">
        <v>3153</v>
      </c>
      <c r="H169" s="17">
        <v>28</v>
      </c>
      <c r="I169" s="25">
        <v>441.42</v>
      </c>
      <c r="J169" s="17">
        <v>7840</v>
      </c>
      <c r="K169" s="25">
        <v>441.42</v>
      </c>
      <c r="L169" s="17">
        <v>0</v>
      </c>
      <c r="M169" s="17">
        <v>0</v>
      </c>
      <c r="N169" s="17">
        <v>0</v>
      </c>
      <c r="O169" s="17">
        <v>0</v>
      </c>
      <c r="P169" s="17">
        <v>0</v>
      </c>
      <c r="Q169" s="17">
        <v>441.42</v>
      </c>
      <c r="R169" s="17"/>
    </row>
    <row r="170" s="4" customFormat="1" ht="24" spans="1:18">
      <c r="A170" s="17">
        <v>4</v>
      </c>
      <c r="B170" s="17" t="s">
        <v>20</v>
      </c>
      <c r="C170" s="17" t="s">
        <v>312</v>
      </c>
      <c r="D170" s="17" t="s">
        <v>306</v>
      </c>
      <c r="E170" s="17" t="s">
        <v>313</v>
      </c>
      <c r="F170" s="23">
        <v>43438</v>
      </c>
      <c r="G170" s="17">
        <v>3020</v>
      </c>
      <c r="H170" s="17">
        <v>28</v>
      </c>
      <c r="I170" s="25">
        <v>422.8</v>
      </c>
      <c r="J170" s="17">
        <v>7840</v>
      </c>
      <c r="K170" s="25">
        <v>422.8</v>
      </c>
      <c r="L170" s="17">
        <v>0</v>
      </c>
      <c r="M170" s="17">
        <v>0</v>
      </c>
      <c r="N170" s="17">
        <v>0</v>
      </c>
      <c r="O170" s="17">
        <v>0</v>
      </c>
      <c r="P170" s="17">
        <v>0</v>
      </c>
      <c r="Q170" s="17">
        <v>422.8</v>
      </c>
      <c r="R170" s="17"/>
    </row>
    <row r="171" s="4" customFormat="1" ht="24" spans="1:18">
      <c r="A171" s="17">
        <v>5</v>
      </c>
      <c r="B171" s="17" t="s">
        <v>20</v>
      </c>
      <c r="C171" s="17" t="s">
        <v>314</v>
      </c>
      <c r="D171" s="17" t="s">
        <v>306</v>
      </c>
      <c r="E171" s="17" t="s">
        <v>315</v>
      </c>
      <c r="F171" s="23">
        <v>43439</v>
      </c>
      <c r="G171" s="17">
        <v>591</v>
      </c>
      <c r="H171" s="17">
        <v>21</v>
      </c>
      <c r="I171" s="25">
        <v>82.74</v>
      </c>
      <c r="J171" s="17">
        <v>5880</v>
      </c>
      <c r="K171" s="25">
        <v>82.74</v>
      </c>
      <c r="L171" s="17">
        <v>0</v>
      </c>
      <c r="M171" s="17">
        <v>0</v>
      </c>
      <c r="N171" s="17">
        <v>0</v>
      </c>
      <c r="O171" s="17">
        <v>0</v>
      </c>
      <c r="P171" s="17">
        <v>0</v>
      </c>
      <c r="Q171" s="17">
        <v>82.74</v>
      </c>
      <c r="R171" s="17"/>
    </row>
    <row r="172" s="4" customFormat="1" ht="24" spans="1:18">
      <c r="A172" s="17">
        <v>6</v>
      </c>
      <c r="B172" s="17" t="s">
        <v>20</v>
      </c>
      <c r="C172" s="17" t="s">
        <v>316</v>
      </c>
      <c r="D172" s="17" t="s">
        <v>306</v>
      </c>
      <c r="E172" s="17" t="s">
        <v>317</v>
      </c>
      <c r="F172" s="23">
        <v>43600</v>
      </c>
      <c r="G172" s="17">
        <v>348</v>
      </c>
      <c r="H172" s="17">
        <v>28</v>
      </c>
      <c r="I172" s="25">
        <v>48.72</v>
      </c>
      <c r="J172" s="17">
        <v>78.4</v>
      </c>
      <c r="K172" s="25">
        <v>48.72</v>
      </c>
      <c r="L172" s="17">
        <v>0</v>
      </c>
      <c r="M172" s="17">
        <v>0</v>
      </c>
      <c r="N172" s="17">
        <v>0</v>
      </c>
      <c r="O172" s="17">
        <v>0</v>
      </c>
      <c r="P172" s="17">
        <v>0</v>
      </c>
      <c r="Q172" s="17">
        <v>48.72</v>
      </c>
      <c r="R172" s="17"/>
    </row>
    <row r="173" s="4" customFormat="1" ht="24" spans="1:18">
      <c r="A173" s="17">
        <v>7</v>
      </c>
      <c r="B173" s="17" t="s">
        <v>20</v>
      </c>
      <c r="C173" s="17" t="s">
        <v>318</v>
      </c>
      <c r="D173" s="17" t="s">
        <v>306</v>
      </c>
      <c r="E173" s="17" t="s">
        <v>319</v>
      </c>
      <c r="F173" s="23">
        <v>43600</v>
      </c>
      <c r="G173" s="17">
        <v>367</v>
      </c>
      <c r="H173" s="17">
        <v>28</v>
      </c>
      <c r="I173" s="25">
        <v>51.38</v>
      </c>
      <c r="J173" s="17">
        <v>7840</v>
      </c>
      <c r="K173" s="25">
        <v>51.38</v>
      </c>
      <c r="L173" s="17">
        <v>0</v>
      </c>
      <c r="M173" s="17">
        <v>0</v>
      </c>
      <c r="N173" s="17">
        <v>0</v>
      </c>
      <c r="O173" s="17">
        <v>0</v>
      </c>
      <c r="P173" s="17">
        <v>0</v>
      </c>
      <c r="Q173" s="17">
        <v>51.38</v>
      </c>
      <c r="R173" s="17"/>
    </row>
    <row r="174" s="4" customFormat="1" ht="24" spans="1:18">
      <c r="A174" s="17">
        <v>8</v>
      </c>
      <c r="B174" s="17" t="s">
        <v>20</v>
      </c>
      <c r="C174" s="17" t="s">
        <v>320</v>
      </c>
      <c r="D174" s="17" t="s">
        <v>306</v>
      </c>
      <c r="E174" s="17" t="s">
        <v>321</v>
      </c>
      <c r="F174" s="23">
        <v>43599</v>
      </c>
      <c r="G174" s="17">
        <v>349</v>
      </c>
      <c r="H174" s="17">
        <v>28</v>
      </c>
      <c r="I174" s="25">
        <v>48.86</v>
      </c>
      <c r="J174" s="17">
        <v>7840</v>
      </c>
      <c r="K174" s="25">
        <v>48.86</v>
      </c>
      <c r="L174" s="17">
        <v>0</v>
      </c>
      <c r="M174" s="17">
        <v>0</v>
      </c>
      <c r="N174" s="17">
        <v>0</v>
      </c>
      <c r="O174" s="17">
        <v>0</v>
      </c>
      <c r="P174" s="17">
        <v>0</v>
      </c>
      <c r="Q174" s="17">
        <v>48.86</v>
      </c>
      <c r="R174" s="17"/>
    </row>
    <row r="175" s="3" customFormat="1" spans="1:18">
      <c r="A175" s="13" t="s">
        <v>322</v>
      </c>
      <c r="B175" s="14"/>
      <c r="C175" s="14"/>
      <c r="D175" s="14"/>
      <c r="E175" s="14"/>
      <c r="F175" s="15"/>
      <c r="G175" s="16">
        <f>SUM(G176:G178)</f>
        <v>34737.44</v>
      </c>
      <c r="H175" s="16">
        <f t="shared" ref="H175:Q175" si="12">SUM(H176:H178)</f>
        <v>211</v>
      </c>
      <c r="I175" s="16">
        <f t="shared" si="12"/>
        <v>4863.24</v>
      </c>
      <c r="J175" s="16">
        <f t="shared" si="12"/>
        <v>59080</v>
      </c>
      <c r="K175" s="16">
        <f t="shared" si="12"/>
        <v>4863.24</v>
      </c>
      <c r="L175" s="16">
        <f t="shared" si="12"/>
        <v>0</v>
      </c>
      <c r="M175" s="16">
        <f t="shared" si="12"/>
        <v>0</v>
      </c>
      <c r="N175" s="16">
        <f t="shared" si="12"/>
        <v>0</v>
      </c>
      <c r="O175" s="16">
        <f t="shared" si="12"/>
        <v>0</v>
      </c>
      <c r="P175" s="16">
        <f t="shared" si="12"/>
        <v>0</v>
      </c>
      <c r="Q175" s="16">
        <f t="shared" si="12"/>
        <v>4863.24</v>
      </c>
      <c r="R175" s="22"/>
    </row>
    <row r="176" s="4" customFormat="1" ht="24" spans="1:18">
      <c r="A176" s="17">
        <v>1</v>
      </c>
      <c r="B176" s="17" t="s">
        <v>20</v>
      </c>
      <c r="C176" s="17" t="s">
        <v>323</v>
      </c>
      <c r="D176" s="17" t="s">
        <v>324</v>
      </c>
      <c r="E176" s="17" t="s">
        <v>325</v>
      </c>
      <c r="F176" s="23">
        <v>43461</v>
      </c>
      <c r="G176" s="17">
        <v>25308.85</v>
      </c>
      <c r="H176" s="17">
        <v>95</v>
      </c>
      <c r="I176" s="25">
        <v>3543.24</v>
      </c>
      <c r="J176" s="17">
        <v>26600</v>
      </c>
      <c r="K176" s="25">
        <v>3543.24</v>
      </c>
      <c r="L176" s="17">
        <v>0</v>
      </c>
      <c r="M176" s="17">
        <v>0</v>
      </c>
      <c r="N176" s="17">
        <v>0</v>
      </c>
      <c r="O176" s="17">
        <v>0</v>
      </c>
      <c r="P176" s="17">
        <v>0</v>
      </c>
      <c r="Q176" s="17">
        <v>3543.24</v>
      </c>
      <c r="R176" s="17"/>
    </row>
    <row r="177" s="4" customFormat="1" ht="24" spans="1:18">
      <c r="A177" s="17">
        <v>2</v>
      </c>
      <c r="B177" s="17" t="s">
        <v>20</v>
      </c>
      <c r="C177" s="17" t="s">
        <v>326</v>
      </c>
      <c r="D177" s="17" t="s">
        <v>324</v>
      </c>
      <c r="E177" s="17" t="s">
        <v>327</v>
      </c>
      <c r="F177" s="23">
        <v>43462</v>
      </c>
      <c r="G177" s="17">
        <v>3019.2</v>
      </c>
      <c r="H177" s="17">
        <v>28</v>
      </c>
      <c r="I177" s="25">
        <v>422.69</v>
      </c>
      <c r="J177" s="17">
        <v>7840</v>
      </c>
      <c r="K177" s="25">
        <v>422.69</v>
      </c>
      <c r="L177" s="17">
        <v>0</v>
      </c>
      <c r="M177" s="17">
        <v>0</v>
      </c>
      <c r="N177" s="17">
        <v>0</v>
      </c>
      <c r="O177" s="17">
        <v>0</v>
      </c>
      <c r="P177" s="17">
        <v>0</v>
      </c>
      <c r="Q177" s="17">
        <v>422.69</v>
      </c>
      <c r="R177" s="17"/>
    </row>
    <row r="178" s="4" customFormat="1" ht="24" spans="1:18">
      <c r="A178" s="17">
        <v>3</v>
      </c>
      <c r="B178" s="17" t="s">
        <v>20</v>
      </c>
      <c r="C178" s="17" t="s">
        <v>328</v>
      </c>
      <c r="D178" s="17" t="s">
        <v>324</v>
      </c>
      <c r="E178" s="17" t="s">
        <v>329</v>
      </c>
      <c r="F178" s="23">
        <v>43462</v>
      </c>
      <c r="G178" s="17">
        <v>6409.39</v>
      </c>
      <c r="H178" s="17">
        <v>88</v>
      </c>
      <c r="I178" s="25">
        <v>897.31</v>
      </c>
      <c r="J178" s="17">
        <v>24640</v>
      </c>
      <c r="K178" s="25">
        <v>897.31</v>
      </c>
      <c r="L178" s="17">
        <v>0</v>
      </c>
      <c r="M178" s="17">
        <v>0</v>
      </c>
      <c r="N178" s="17">
        <v>0</v>
      </c>
      <c r="O178" s="17">
        <v>0</v>
      </c>
      <c r="P178" s="17">
        <v>0</v>
      </c>
      <c r="Q178" s="17">
        <v>897.31</v>
      </c>
      <c r="R178" s="17"/>
    </row>
    <row r="179" s="3" customFormat="1" spans="1:18">
      <c r="A179" s="13" t="s">
        <v>330</v>
      </c>
      <c r="B179" s="14"/>
      <c r="C179" s="14"/>
      <c r="D179" s="14"/>
      <c r="E179" s="14"/>
      <c r="F179" s="15"/>
      <c r="G179" s="16">
        <f t="shared" ref="G179:Q179" si="13">G180+G181</f>
        <v>1115678.03</v>
      </c>
      <c r="H179" s="16">
        <f t="shared" si="13"/>
        <v>1327</v>
      </c>
      <c r="I179" s="16">
        <f t="shared" si="13"/>
        <v>156194.85</v>
      </c>
      <c r="J179" s="16">
        <f t="shared" si="13"/>
        <v>707560</v>
      </c>
      <c r="K179" s="16">
        <f t="shared" si="13"/>
        <v>149851.85</v>
      </c>
      <c r="L179" s="16">
        <f t="shared" si="13"/>
        <v>0</v>
      </c>
      <c r="M179" s="16">
        <f t="shared" si="13"/>
        <v>0</v>
      </c>
      <c r="N179" s="16">
        <f t="shared" si="13"/>
        <v>0</v>
      </c>
      <c r="O179" s="16">
        <f t="shared" si="13"/>
        <v>0</v>
      </c>
      <c r="P179" s="16">
        <f t="shared" si="13"/>
        <v>0</v>
      </c>
      <c r="Q179" s="16">
        <f t="shared" si="13"/>
        <v>149851.85</v>
      </c>
      <c r="R179" s="22"/>
    </row>
    <row r="180" s="4" customFormat="1" ht="24" spans="1:18">
      <c r="A180" s="17">
        <v>1</v>
      </c>
      <c r="B180" s="17" t="s">
        <v>163</v>
      </c>
      <c r="C180" s="17" t="s">
        <v>331</v>
      </c>
      <c r="D180" s="17" t="s">
        <v>332</v>
      </c>
      <c r="E180" s="17" t="s">
        <v>333</v>
      </c>
      <c r="F180" s="23">
        <v>43678</v>
      </c>
      <c r="G180" s="17">
        <v>299307.67</v>
      </c>
      <c r="H180" s="17">
        <v>127</v>
      </c>
      <c r="I180" s="25">
        <v>41903</v>
      </c>
      <c r="J180" s="17">
        <v>35560</v>
      </c>
      <c r="K180" s="25">
        <v>35560</v>
      </c>
      <c r="L180" s="17">
        <v>0</v>
      </c>
      <c r="M180" s="17">
        <v>0</v>
      </c>
      <c r="N180" s="17">
        <v>0</v>
      </c>
      <c r="O180" s="17">
        <v>0</v>
      </c>
      <c r="P180" s="17">
        <v>0</v>
      </c>
      <c r="Q180" s="17">
        <v>35560</v>
      </c>
      <c r="R180" s="17"/>
    </row>
    <row r="181" s="4" customFormat="1" ht="24" spans="1:18">
      <c r="A181" s="17">
        <v>2</v>
      </c>
      <c r="B181" s="17" t="s">
        <v>334</v>
      </c>
      <c r="C181" s="17" t="s">
        <v>335</v>
      </c>
      <c r="D181" s="17" t="s">
        <v>332</v>
      </c>
      <c r="E181" s="17" t="s">
        <v>336</v>
      </c>
      <c r="F181" s="23">
        <v>43642</v>
      </c>
      <c r="G181" s="17">
        <v>816370.36</v>
      </c>
      <c r="H181" s="17">
        <v>1200</v>
      </c>
      <c r="I181" s="25">
        <v>114291.85</v>
      </c>
      <c r="J181" s="17">
        <v>672000</v>
      </c>
      <c r="K181" s="25">
        <v>114291.85</v>
      </c>
      <c r="L181" s="17">
        <v>0</v>
      </c>
      <c r="M181" s="17">
        <v>0</v>
      </c>
      <c r="N181" s="17">
        <v>0</v>
      </c>
      <c r="O181" s="17">
        <v>0</v>
      </c>
      <c r="P181" s="17">
        <v>0</v>
      </c>
      <c r="Q181" s="17">
        <v>114291.85</v>
      </c>
      <c r="R181" s="17"/>
    </row>
    <row r="182" s="6" customFormat="1" spans="1:18">
      <c r="A182" s="44" t="s">
        <v>337</v>
      </c>
      <c r="B182" s="45"/>
      <c r="C182" s="45"/>
      <c r="D182" s="45"/>
      <c r="E182" s="45"/>
      <c r="F182" s="46"/>
      <c r="G182" s="47">
        <f t="shared" ref="G182:K182" si="14">SUM(G183:G200)</f>
        <v>156928.66</v>
      </c>
      <c r="H182" s="47">
        <f t="shared" si="14"/>
        <v>1515</v>
      </c>
      <c r="I182" s="47">
        <f t="shared" si="14"/>
        <v>21970.03</v>
      </c>
      <c r="J182" s="47">
        <f t="shared" si="14"/>
        <v>424200</v>
      </c>
      <c r="K182" s="16">
        <f t="shared" si="14"/>
        <v>21970.03</v>
      </c>
      <c r="L182" s="47">
        <v>0</v>
      </c>
      <c r="M182" s="47">
        <v>0</v>
      </c>
      <c r="N182" s="47">
        <v>0</v>
      </c>
      <c r="O182" s="47">
        <v>0</v>
      </c>
      <c r="P182" s="47">
        <v>0</v>
      </c>
      <c r="Q182" s="47">
        <f>SUM(Q183:Q200)</f>
        <v>21970.03</v>
      </c>
      <c r="R182" s="48"/>
    </row>
    <row r="183" s="6" customFormat="1" ht="24" spans="1:18">
      <c r="A183" s="48">
        <v>1</v>
      </c>
      <c r="B183" s="48" t="s">
        <v>20</v>
      </c>
      <c r="C183" s="48" t="s">
        <v>338</v>
      </c>
      <c r="D183" s="48" t="s">
        <v>339</v>
      </c>
      <c r="E183" s="48" t="s">
        <v>340</v>
      </c>
      <c r="F183" s="49">
        <v>43544</v>
      </c>
      <c r="G183" s="48">
        <v>2743</v>
      </c>
      <c r="H183" s="48">
        <v>88</v>
      </c>
      <c r="I183" s="48">
        <v>384.02</v>
      </c>
      <c r="J183" s="48">
        <v>24640</v>
      </c>
      <c r="K183" s="48">
        <v>384.02</v>
      </c>
      <c r="L183" s="48">
        <v>0</v>
      </c>
      <c r="M183" s="48">
        <v>0</v>
      </c>
      <c r="N183" s="48">
        <v>0</v>
      </c>
      <c r="O183" s="48">
        <v>0</v>
      </c>
      <c r="P183" s="48">
        <v>0</v>
      </c>
      <c r="Q183" s="48">
        <v>384.02</v>
      </c>
      <c r="R183" s="48"/>
    </row>
    <row r="184" s="6" customFormat="1" ht="24" spans="1:18">
      <c r="A184" s="48">
        <v>2</v>
      </c>
      <c r="B184" s="48" t="s">
        <v>20</v>
      </c>
      <c r="C184" s="48" t="s">
        <v>341</v>
      </c>
      <c r="D184" s="48" t="s">
        <v>339</v>
      </c>
      <c r="E184" s="48" t="s">
        <v>342</v>
      </c>
      <c r="F184" s="49">
        <v>43817</v>
      </c>
      <c r="G184" s="48">
        <v>2634.65</v>
      </c>
      <c r="H184" s="48">
        <v>130</v>
      </c>
      <c r="I184" s="48">
        <v>368.85</v>
      </c>
      <c r="J184" s="48">
        <v>36400</v>
      </c>
      <c r="K184" s="48">
        <v>368.85</v>
      </c>
      <c r="L184" s="48">
        <v>0</v>
      </c>
      <c r="M184" s="48">
        <v>0</v>
      </c>
      <c r="N184" s="48">
        <v>0</v>
      </c>
      <c r="O184" s="48">
        <v>0</v>
      </c>
      <c r="P184" s="48">
        <v>0</v>
      </c>
      <c r="Q184" s="48">
        <v>368.85</v>
      </c>
      <c r="R184" s="48"/>
    </row>
    <row r="185" s="6" customFormat="1" ht="24" spans="1:18">
      <c r="A185" s="48">
        <v>3</v>
      </c>
      <c r="B185" s="48" t="s">
        <v>20</v>
      </c>
      <c r="C185" s="48" t="s">
        <v>343</v>
      </c>
      <c r="D185" s="48" t="s">
        <v>339</v>
      </c>
      <c r="E185" s="48" t="s">
        <v>343</v>
      </c>
      <c r="F185" s="49">
        <v>43431</v>
      </c>
      <c r="G185" s="48">
        <v>369.7</v>
      </c>
      <c r="H185" s="48">
        <v>28</v>
      </c>
      <c r="I185" s="48">
        <v>51.76</v>
      </c>
      <c r="J185" s="48">
        <v>7840</v>
      </c>
      <c r="K185" s="48">
        <v>51.76</v>
      </c>
      <c r="L185" s="48">
        <v>0</v>
      </c>
      <c r="M185" s="48">
        <v>0</v>
      </c>
      <c r="N185" s="48">
        <v>0</v>
      </c>
      <c r="O185" s="48">
        <v>0</v>
      </c>
      <c r="P185" s="48">
        <v>0</v>
      </c>
      <c r="Q185" s="48">
        <v>51.76</v>
      </c>
      <c r="R185" s="48"/>
    </row>
    <row r="186" s="6" customFormat="1" ht="24" spans="1:18">
      <c r="A186" s="48">
        <v>4</v>
      </c>
      <c r="B186" s="48" t="s">
        <v>20</v>
      </c>
      <c r="C186" s="48" t="s">
        <v>344</v>
      </c>
      <c r="D186" s="48" t="s">
        <v>339</v>
      </c>
      <c r="E186" s="48" t="s">
        <v>345</v>
      </c>
      <c r="F186" s="49">
        <v>43475</v>
      </c>
      <c r="G186" s="48">
        <v>103062.68</v>
      </c>
      <c r="H186" s="48">
        <v>190</v>
      </c>
      <c r="I186" s="48">
        <v>14428.78</v>
      </c>
      <c r="J186" s="48">
        <v>53200</v>
      </c>
      <c r="K186" s="48">
        <v>14428.78</v>
      </c>
      <c r="L186" s="48">
        <v>0</v>
      </c>
      <c r="M186" s="48">
        <v>0</v>
      </c>
      <c r="N186" s="48">
        <v>0</v>
      </c>
      <c r="O186" s="48">
        <v>0</v>
      </c>
      <c r="P186" s="48">
        <v>0</v>
      </c>
      <c r="Q186" s="48">
        <v>14428.78</v>
      </c>
      <c r="R186" s="48"/>
    </row>
    <row r="187" s="8" customFormat="1" ht="24" spans="1:31">
      <c r="A187" s="48">
        <v>5</v>
      </c>
      <c r="B187" s="48" t="s">
        <v>20</v>
      </c>
      <c r="C187" s="48" t="s">
        <v>346</v>
      </c>
      <c r="D187" s="48" t="s">
        <v>339</v>
      </c>
      <c r="E187" s="48" t="s">
        <v>347</v>
      </c>
      <c r="F187" s="49">
        <v>43459</v>
      </c>
      <c r="G187" s="48">
        <v>61.4</v>
      </c>
      <c r="H187" s="48">
        <v>21</v>
      </c>
      <c r="I187" s="50">
        <v>8.6</v>
      </c>
      <c r="J187" s="48">
        <v>5880</v>
      </c>
      <c r="K187" s="50">
        <v>8.6</v>
      </c>
      <c r="L187" s="48">
        <v>0</v>
      </c>
      <c r="M187" s="48">
        <v>0</v>
      </c>
      <c r="N187" s="48">
        <v>0</v>
      </c>
      <c r="O187" s="48">
        <v>0</v>
      </c>
      <c r="P187" s="48">
        <v>0</v>
      </c>
      <c r="Q187" s="50">
        <v>8.6</v>
      </c>
      <c r="R187" s="48"/>
      <c r="S187" s="6"/>
      <c r="T187" s="6"/>
      <c r="U187" s="6"/>
      <c r="V187" s="6"/>
      <c r="W187" s="6"/>
      <c r="X187" s="6"/>
      <c r="Y187" s="6"/>
      <c r="Z187" s="6"/>
      <c r="AA187" s="6"/>
      <c r="AB187" s="6"/>
      <c r="AC187" s="6"/>
      <c r="AD187" s="6"/>
      <c r="AE187" s="6"/>
    </row>
    <row r="188" s="6" customFormat="1" ht="24" spans="1:18">
      <c r="A188" s="48">
        <v>6</v>
      </c>
      <c r="B188" s="48" t="s">
        <v>20</v>
      </c>
      <c r="C188" s="48" t="s">
        <v>348</v>
      </c>
      <c r="D188" s="48" t="s">
        <v>339</v>
      </c>
      <c r="E188" s="48" t="s">
        <v>349</v>
      </c>
      <c r="F188" s="49">
        <v>43453</v>
      </c>
      <c r="G188" s="48">
        <v>4564.6</v>
      </c>
      <c r="H188" s="48">
        <v>21</v>
      </c>
      <c r="I188" s="48">
        <v>639.04</v>
      </c>
      <c r="J188" s="48">
        <v>5880</v>
      </c>
      <c r="K188" s="48">
        <v>639.04</v>
      </c>
      <c r="L188" s="48">
        <v>0</v>
      </c>
      <c r="M188" s="48">
        <v>0</v>
      </c>
      <c r="N188" s="48">
        <v>0</v>
      </c>
      <c r="O188" s="48">
        <v>0</v>
      </c>
      <c r="P188" s="48">
        <v>0</v>
      </c>
      <c r="Q188" s="48">
        <v>639.04</v>
      </c>
      <c r="R188" s="48"/>
    </row>
    <row r="189" s="6" customFormat="1" ht="24" spans="1:18">
      <c r="A189" s="48">
        <v>7</v>
      </c>
      <c r="B189" s="48" t="s">
        <v>20</v>
      </c>
      <c r="C189" s="48" t="s">
        <v>350</v>
      </c>
      <c r="D189" s="48" t="s">
        <v>339</v>
      </c>
      <c r="E189" s="48" t="s">
        <v>351</v>
      </c>
      <c r="F189" s="49">
        <v>43453</v>
      </c>
      <c r="G189" s="48">
        <v>25</v>
      </c>
      <c r="H189" s="48">
        <v>14</v>
      </c>
      <c r="I189" s="48">
        <v>3.5</v>
      </c>
      <c r="J189" s="48">
        <v>3920</v>
      </c>
      <c r="K189" s="48">
        <v>3.5</v>
      </c>
      <c r="L189" s="48">
        <v>0</v>
      </c>
      <c r="M189" s="48">
        <v>0</v>
      </c>
      <c r="N189" s="48">
        <v>0</v>
      </c>
      <c r="O189" s="48">
        <v>0</v>
      </c>
      <c r="P189" s="48">
        <v>0</v>
      </c>
      <c r="Q189" s="48">
        <v>3.5</v>
      </c>
      <c r="R189" s="48"/>
    </row>
    <row r="190" s="6" customFormat="1" ht="24" spans="1:18">
      <c r="A190" s="48">
        <v>8</v>
      </c>
      <c r="B190" s="48" t="s">
        <v>20</v>
      </c>
      <c r="C190" s="48" t="s">
        <v>352</v>
      </c>
      <c r="D190" s="48" t="s">
        <v>339</v>
      </c>
      <c r="E190" s="48" t="s">
        <v>353</v>
      </c>
      <c r="F190" s="49">
        <v>43909</v>
      </c>
      <c r="G190" s="48">
        <v>144.7</v>
      </c>
      <c r="H190" s="48">
        <v>7</v>
      </c>
      <c r="I190" s="48">
        <v>20.26</v>
      </c>
      <c r="J190" s="48">
        <v>1960</v>
      </c>
      <c r="K190" s="48">
        <v>20.26</v>
      </c>
      <c r="L190" s="48">
        <v>0</v>
      </c>
      <c r="M190" s="48">
        <v>0</v>
      </c>
      <c r="N190" s="48">
        <v>0</v>
      </c>
      <c r="O190" s="48">
        <v>0</v>
      </c>
      <c r="P190" s="48">
        <v>0</v>
      </c>
      <c r="Q190" s="48">
        <v>20.26</v>
      </c>
      <c r="R190" s="48"/>
    </row>
    <row r="191" s="6" customFormat="1" ht="24" spans="1:18">
      <c r="A191" s="48">
        <v>9</v>
      </c>
      <c r="B191" s="48" t="s">
        <v>20</v>
      </c>
      <c r="C191" s="48" t="s">
        <v>354</v>
      </c>
      <c r="D191" s="48" t="s">
        <v>339</v>
      </c>
      <c r="E191" s="48" t="s">
        <v>340</v>
      </c>
      <c r="F191" s="49">
        <v>43758</v>
      </c>
      <c r="G191" s="48">
        <v>2928.24</v>
      </c>
      <c r="H191" s="48">
        <v>296</v>
      </c>
      <c r="I191" s="48">
        <v>409.95</v>
      </c>
      <c r="J191" s="48">
        <v>82880</v>
      </c>
      <c r="K191" s="48">
        <v>409.95</v>
      </c>
      <c r="L191" s="48">
        <v>0</v>
      </c>
      <c r="M191" s="48">
        <v>0</v>
      </c>
      <c r="N191" s="48">
        <v>0</v>
      </c>
      <c r="O191" s="48">
        <v>0</v>
      </c>
      <c r="P191" s="48">
        <v>0</v>
      </c>
      <c r="Q191" s="48">
        <v>409.95</v>
      </c>
      <c r="R191" s="48"/>
    </row>
    <row r="192" s="6" customFormat="1" ht="24" spans="1:18">
      <c r="A192" s="48">
        <v>10</v>
      </c>
      <c r="B192" s="48" t="s">
        <v>20</v>
      </c>
      <c r="C192" s="48" t="s">
        <v>355</v>
      </c>
      <c r="D192" s="48" t="s">
        <v>339</v>
      </c>
      <c r="E192" s="48" t="s">
        <v>356</v>
      </c>
      <c r="F192" s="49">
        <v>43453</v>
      </c>
      <c r="G192" s="48">
        <v>12852.98</v>
      </c>
      <c r="H192" s="48">
        <v>137</v>
      </c>
      <c r="I192" s="48">
        <v>1799.42</v>
      </c>
      <c r="J192" s="48">
        <v>38360</v>
      </c>
      <c r="K192" s="48">
        <v>1799.42</v>
      </c>
      <c r="L192" s="48">
        <v>0</v>
      </c>
      <c r="M192" s="48">
        <v>0</v>
      </c>
      <c r="N192" s="48">
        <v>0</v>
      </c>
      <c r="O192" s="48">
        <v>0</v>
      </c>
      <c r="P192" s="48">
        <v>0</v>
      </c>
      <c r="Q192" s="48">
        <v>1799.42</v>
      </c>
      <c r="R192" s="48"/>
    </row>
    <row r="193" s="6" customFormat="1" ht="24" spans="1:18">
      <c r="A193" s="48">
        <v>11</v>
      </c>
      <c r="B193" s="48" t="s">
        <v>20</v>
      </c>
      <c r="C193" s="48" t="s">
        <v>357</v>
      </c>
      <c r="D193" s="48" t="s">
        <v>339</v>
      </c>
      <c r="E193" s="48" t="s">
        <v>358</v>
      </c>
      <c r="F193" s="49">
        <v>43492</v>
      </c>
      <c r="G193" s="48">
        <v>2805</v>
      </c>
      <c r="H193" s="48">
        <v>35</v>
      </c>
      <c r="I193" s="48">
        <v>392.7</v>
      </c>
      <c r="J193" s="48">
        <v>9800</v>
      </c>
      <c r="K193" s="48">
        <v>392.7</v>
      </c>
      <c r="L193" s="48">
        <v>0</v>
      </c>
      <c r="M193" s="48">
        <v>0</v>
      </c>
      <c r="N193" s="48">
        <v>0</v>
      </c>
      <c r="O193" s="48">
        <v>0</v>
      </c>
      <c r="P193" s="48">
        <v>0</v>
      </c>
      <c r="Q193" s="48">
        <v>392.7</v>
      </c>
      <c r="R193" s="48"/>
    </row>
    <row r="194" s="6" customFormat="1" ht="24" spans="1:18">
      <c r="A194" s="48">
        <v>12</v>
      </c>
      <c r="B194" s="48" t="s">
        <v>20</v>
      </c>
      <c r="C194" s="48" t="s">
        <v>359</v>
      </c>
      <c r="D194" s="48" t="s">
        <v>339</v>
      </c>
      <c r="E194" s="48" t="s">
        <v>360</v>
      </c>
      <c r="F194" s="49">
        <v>43647</v>
      </c>
      <c r="G194" s="48">
        <v>2314.5</v>
      </c>
      <c r="H194" s="48">
        <v>28</v>
      </c>
      <c r="I194" s="48">
        <v>324.03</v>
      </c>
      <c r="J194" s="48">
        <v>7840</v>
      </c>
      <c r="K194" s="48">
        <v>324.03</v>
      </c>
      <c r="L194" s="48">
        <v>0</v>
      </c>
      <c r="M194" s="48">
        <v>0</v>
      </c>
      <c r="N194" s="48">
        <v>0</v>
      </c>
      <c r="O194" s="48">
        <v>0</v>
      </c>
      <c r="P194" s="48">
        <v>0</v>
      </c>
      <c r="Q194" s="48">
        <v>324.03</v>
      </c>
      <c r="R194" s="48"/>
    </row>
    <row r="195" s="6" customFormat="1" ht="24" spans="1:18">
      <c r="A195" s="48">
        <v>13</v>
      </c>
      <c r="B195" s="48" t="s">
        <v>20</v>
      </c>
      <c r="C195" s="48" t="s">
        <v>361</v>
      </c>
      <c r="D195" s="48" t="s">
        <v>339</v>
      </c>
      <c r="E195" s="48" t="s">
        <v>362</v>
      </c>
      <c r="F195" s="49">
        <v>43600</v>
      </c>
      <c r="G195" s="48">
        <v>706.9</v>
      </c>
      <c r="H195" s="48">
        <v>14</v>
      </c>
      <c r="I195" s="48">
        <v>98.97</v>
      </c>
      <c r="J195" s="48">
        <v>3920</v>
      </c>
      <c r="K195" s="48">
        <v>98.97</v>
      </c>
      <c r="L195" s="48">
        <v>0</v>
      </c>
      <c r="M195" s="48">
        <v>0</v>
      </c>
      <c r="N195" s="48">
        <v>0</v>
      </c>
      <c r="O195" s="48">
        <v>0</v>
      </c>
      <c r="P195" s="48">
        <v>0</v>
      </c>
      <c r="Q195" s="48">
        <v>98.97</v>
      </c>
      <c r="R195" s="48"/>
    </row>
    <row r="196" s="6" customFormat="1" ht="24" spans="1:18">
      <c r="A196" s="48">
        <v>14</v>
      </c>
      <c r="B196" s="48" t="s">
        <v>20</v>
      </c>
      <c r="C196" s="48" t="s">
        <v>363</v>
      </c>
      <c r="D196" s="48" t="s">
        <v>339</v>
      </c>
      <c r="E196" s="48" t="s">
        <v>364</v>
      </c>
      <c r="F196" s="49">
        <v>43600</v>
      </c>
      <c r="G196" s="48">
        <v>59.1</v>
      </c>
      <c r="H196" s="48">
        <v>21</v>
      </c>
      <c r="I196" s="48">
        <v>8.27</v>
      </c>
      <c r="J196" s="48">
        <v>5880</v>
      </c>
      <c r="K196" s="48">
        <v>8.27</v>
      </c>
      <c r="L196" s="48">
        <v>0</v>
      </c>
      <c r="M196" s="48">
        <v>0</v>
      </c>
      <c r="N196" s="48">
        <v>0</v>
      </c>
      <c r="O196" s="48">
        <v>0</v>
      </c>
      <c r="P196" s="48">
        <v>0</v>
      </c>
      <c r="Q196" s="48">
        <v>8.27</v>
      </c>
      <c r="R196" s="48"/>
    </row>
    <row r="197" s="6" customFormat="1" ht="24" spans="1:18">
      <c r="A197" s="48">
        <v>15</v>
      </c>
      <c r="B197" s="48" t="s">
        <v>20</v>
      </c>
      <c r="C197" s="48" t="s">
        <v>365</v>
      </c>
      <c r="D197" s="48" t="s">
        <v>339</v>
      </c>
      <c r="E197" s="48" t="s">
        <v>366</v>
      </c>
      <c r="F197" s="49">
        <v>43712</v>
      </c>
      <c r="G197" s="48">
        <v>5423.55</v>
      </c>
      <c r="H197" s="48">
        <v>176</v>
      </c>
      <c r="I197" s="48">
        <v>759.3</v>
      </c>
      <c r="J197" s="48">
        <v>49280</v>
      </c>
      <c r="K197" s="48">
        <v>759.3</v>
      </c>
      <c r="L197" s="48">
        <v>0</v>
      </c>
      <c r="M197" s="48">
        <v>0</v>
      </c>
      <c r="N197" s="48">
        <v>0</v>
      </c>
      <c r="O197" s="48">
        <v>0</v>
      </c>
      <c r="P197" s="48">
        <v>0</v>
      </c>
      <c r="Q197" s="48">
        <v>759.3</v>
      </c>
      <c r="R197" s="48"/>
    </row>
    <row r="198" s="6" customFormat="1" ht="24" spans="1:18">
      <c r="A198" s="48">
        <v>16</v>
      </c>
      <c r="B198" s="48" t="s">
        <v>20</v>
      </c>
      <c r="C198" s="48" t="s">
        <v>367</v>
      </c>
      <c r="D198" s="48" t="s">
        <v>339</v>
      </c>
      <c r="E198" s="48" t="s">
        <v>368</v>
      </c>
      <c r="F198" s="49">
        <v>43837</v>
      </c>
      <c r="G198" s="48">
        <v>10594.9</v>
      </c>
      <c r="H198" s="48">
        <v>176</v>
      </c>
      <c r="I198" s="48">
        <v>1483.29</v>
      </c>
      <c r="J198" s="48">
        <v>49280</v>
      </c>
      <c r="K198" s="48">
        <v>1483.29</v>
      </c>
      <c r="L198" s="48">
        <v>0</v>
      </c>
      <c r="M198" s="48">
        <v>0</v>
      </c>
      <c r="N198" s="48">
        <v>0</v>
      </c>
      <c r="O198" s="48">
        <v>0</v>
      </c>
      <c r="P198" s="48">
        <v>0</v>
      </c>
      <c r="Q198" s="48">
        <v>1483.29</v>
      </c>
      <c r="R198" s="48"/>
    </row>
    <row r="199" s="6" customFormat="1" ht="24" spans="1:18">
      <c r="A199" s="48">
        <v>17</v>
      </c>
      <c r="B199" s="48" t="s">
        <v>20</v>
      </c>
      <c r="C199" s="48" t="s">
        <v>369</v>
      </c>
      <c r="D199" s="48" t="s">
        <v>339</v>
      </c>
      <c r="E199" s="48" t="s">
        <v>370</v>
      </c>
      <c r="F199" s="49">
        <v>43431</v>
      </c>
      <c r="G199" s="48">
        <v>2874.2</v>
      </c>
      <c r="H199" s="48">
        <v>35</v>
      </c>
      <c r="I199" s="48">
        <v>402.39</v>
      </c>
      <c r="J199" s="48">
        <v>9800</v>
      </c>
      <c r="K199" s="48">
        <v>402.39</v>
      </c>
      <c r="L199" s="48">
        <v>0</v>
      </c>
      <c r="M199" s="48">
        <v>0</v>
      </c>
      <c r="N199" s="48">
        <v>0</v>
      </c>
      <c r="O199" s="48">
        <v>0</v>
      </c>
      <c r="P199" s="48">
        <v>0</v>
      </c>
      <c r="Q199" s="48">
        <v>402.39</v>
      </c>
      <c r="R199" s="48"/>
    </row>
    <row r="200" s="6" customFormat="1" ht="24" spans="1:18">
      <c r="A200" s="48">
        <v>18</v>
      </c>
      <c r="B200" s="48" t="s">
        <v>20</v>
      </c>
      <c r="C200" s="48" t="s">
        <v>371</v>
      </c>
      <c r="D200" s="48" t="s">
        <v>339</v>
      </c>
      <c r="E200" s="48" t="s">
        <v>351</v>
      </c>
      <c r="F200" s="49">
        <v>43843</v>
      </c>
      <c r="G200" s="48">
        <v>2763.56</v>
      </c>
      <c r="H200" s="48">
        <v>98</v>
      </c>
      <c r="I200" s="48">
        <v>386.9</v>
      </c>
      <c r="J200" s="48">
        <v>27440</v>
      </c>
      <c r="K200" s="48">
        <v>386.9</v>
      </c>
      <c r="L200" s="48">
        <v>0</v>
      </c>
      <c r="M200" s="48">
        <v>0</v>
      </c>
      <c r="N200" s="48">
        <v>0</v>
      </c>
      <c r="O200" s="48">
        <v>0</v>
      </c>
      <c r="P200" s="48">
        <v>0</v>
      </c>
      <c r="Q200" s="48">
        <v>386.9</v>
      </c>
      <c r="R200" s="48"/>
    </row>
  </sheetData>
  <autoFilter ref="A4:R200">
    <extLst/>
  </autoFilter>
  <mergeCells count="25">
    <mergeCell ref="A2:R2"/>
    <mergeCell ref="G3:K3"/>
    <mergeCell ref="L3:P3"/>
    <mergeCell ref="A5:F5"/>
    <mergeCell ref="A6:F6"/>
    <mergeCell ref="A104:F104"/>
    <mergeCell ref="A107:F107"/>
    <mergeCell ref="A113:F113"/>
    <mergeCell ref="A128:F128"/>
    <mergeCell ref="A130:F130"/>
    <mergeCell ref="A138:F138"/>
    <mergeCell ref="A141:F141"/>
    <mergeCell ref="A156:F156"/>
    <mergeCell ref="A166:F166"/>
    <mergeCell ref="A175:F175"/>
    <mergeCell ref="A179:F179"/>
    <mergeCell ref="A182:F182"/>
    <mergeCell ref="A3:A4"/>
    <mergeCell ref="B3:B4"/>
    <mergeCell ref="C3:C4"/>
    <mergeCell ref="D3:D4"/>
    <mergeCell ref="E3:E4"/>
    <mergeCell ref="F3:F4"/>
    <mergeCell ref="Q3:Q4"/>
    <mergeCell ref="R3:R4"/>
  </mergeCells>
  <conditionalFormatting sqref="C135:C136">
    <cfRule type="duplicateValues" dxfId="0" priority="1"/>
    <cfRule type="duplicateValues" dxfId="1" priority="2"/>
  </conditionalFormatting>
  <conditionalFormatting sqref="C139:C140">
    <cfRule type="duplicateValues" dxfId="1" priority="3"/>
  </conditionalFormatting>
  <conditionalFormatting sqref="A131:B137 A138:A140">
    <cfRule type="duplicateValues" dxfId="0" priority="5"/>
  </conditionalFormatting>
  <conditionalFormatting sqref="A131:C137 A139:C140 A138">
    <cfRule type="duplicateValues" dxfId="2" priority="7"/>
    <cfRule type="duplicateValues" dxfId="2" priority="8"/>
    <cfRule type="duplicateValues" dxfId="2" priority="9"/>
    <cfRule type="duplicateValues" dxfId="2" priority="10"/>
    <cfRule type="duplicateValues" dxfId="2" priority="11"/>
  </conditionalFormatting>
  <conditionalFormatting sqref="A131:B137 A139:B140 A138">
    <cfRule type="duplicateValues" dxfId="1" priority="4"/>
  </conditionalFormatting>
  <conditionalFormatting sqref="$A139:$XFD140">
    <cfRule type="duplicateValues" dxfId="0" priority="6"/>
  </conditionalFormatting>
  <pageMargins left="0.75" right="0.75" top="1" bottom="1" header="0.5" footer="0.5"/>
  <headerFooter/>
  <ignoredErrors>
    <ignoredError sqref="A3:Q3 R3:R4 A4:F4 H4:Q4"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普通用户</cp:lastModifiedBy>
  <dcterms:created xsi:type="dcterms:W3CDTF">2022-09-23T11:41:00Z</dcterms:created>
  <dcterms:modified xsi:type="dcterms:W3CDTF">2023-12-07T03:16:54Z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108652BF683A42FA9F70A8810E22BE10_13</vt:lpwstr>
  </property>
  <property fmtid="{D5CDD505-2E9C-101B-9397-08002B2CF9AE}" pid="3" name="KSOProductBuildVer">
    <vt:lpwstr>2052-12.1.0.15712</vt:lpwstr>
  </property>
</Properties>
</file>